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barbier\Documents\Environmental History\Piketty\"/>
    </mc:Choice>
  </mc:AlternateContent>
  <bookViews>
    <workbookView xWindow="0" yWindow="-60" windowWidth="7960" windowHeight="6080"/>
  </bookViews>
  <sheets>
    <sheet name="n star" sheetId="1" r:id="rId1"/>
    <sheet name="s star" sheetId="3" r:id="rId2"/>
    <sheet name="g star" sheetId="5" r:id="rId3"/>
    <sheet name="Figure 3 sn star LMIC" sheetId="6" r:id="rId4"/>
    <sheet name="Figure 4 sg star LMIC " sheetId="7" r:id="rId5"/>
  </sheets>
  <calcPr calcId="152511" concurrentCalc="0"/>
</workbook>
</file>

<file path=xl/calcChain.xml><?xml version="1.0" encoding="utf-8"?>
<calcChain xmlns="http://schemas.openxmlformats.org/spreadsheetml/2006/main">
  <c r="B47" i="7" l="1"/>
  <c r="B35"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K5" i="1"/>
  <c r="AK6" i="1"/>
  <c r="AK8" i="1"/>
  <c r="AK11" i="1"/>
  <c r="AK12" i="1"/>
  <c r="AK13" i="1"/>
  <c r="AK14" i="1"/>
  <c r="AK15" i="1"/>
  <c r="AK16" i="1"/>
  <c r="AK17" i="1"/>
  <c r="AK18" i="1"/>
  <c r="AK21" i="1"/>
  <c r="AK22" i="1"/>
  <c r="AK23" i="1"/>
  <c r="AK24" i="1"/>
  <c r="AK25" i="1"/>
  <c r="AK26" i="1"/>
  <c r="AK27" i="1"/>
  <c r="AK28" i="1"/>
  <c r="AK31" i="1"/>
  <c r="AK32" i="1"/>
  <c r="AK33" i="1"/>
  <c r="AK34" i="1"/>
  <c r="AK36" i="1"/>
  <c r="AL5" i="1"/>
  <c r="AL6" i="1"/>
  <c r="AL8" i="1"/>
  <c r="AL11" i="1"/>
  <c r="AL12" i="1"/>
  <c r="AL13" i="1"/>
  <c r="AL14" i="1"/>
  <c r="AL15" i="1"/>
  <c r="AL16" i="1"/>
  <c r="AL17" i="1"/>
  <c r="AL18" i="1"/>
  <c r="AL21" i="1"/>
  <c r="AL22" i="1"/>
  <c r="AL23" i="1"/>
  <c r="AL24" i="1"/>
  <c r="AL25" i="1"/>
  <c r="AL26" i="1"/>
  <c r="AL27" i="1"/>
  <c r="AL28" i="1"/>
  <c r="AL31" i="1"/>
  <c r="AL32" i="1"/>
  <c r="AL33" i="1"/>
  <c r="AL34" i="1"/>
  <c r="AL36" i="1"/>
  <c r="AM5" i="1"/>
  <c r="AM6" i="1"/>
  <c r="AM8" i="1"/>
  <c r="AM11" i="1"/>
  <c r="AM12" i="1"/>
  <c r="AM13" i="1"/>
  <c r="AM14" i="1"/>
  <c r="AM15" i="1"/>
  <c r="AM16" i="1"/>
  <c r="AM17" i="1"/>
  <c r="AM18" i="1"/>
  <c r="AM21" i="1"/>
  <c r="AM22" i="1"/>
  <c r="AM23" i="1"/>
  <c r="AM24" i="1"/>
  <c r="AM25" i="1"/>
  <c r="AM26" i="1"/>
  <c r="AM27" i="1"/>
  <c r="AM28" i="1"/>
  <c r="AM31" i="1"/>
  <c r="AM32" i="1"/>
  <c r="AM33" i="1"/>
  <c r="AM34" i="1"/>
  <c r="AM36" i="1"/>
  <c r="AK37" i="1"/>
  <c r="AL37" i="1"/>
  <c r="AM37" i="1"/>
  <c r="AK38" i="1"/>
  <c r="AL38" i="1"/>
  <c r="AM38" i="1"/>
  <c r="B35"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K42" i="1"/>
  <c r="AK43" i="1"/>
  <c r="AK44" i="1"/>
  <c r="AK45" i="1"/>
  <c r="AK47" i="1"/>
  <c r="AK49" i="1"/>
  <c r="AK50" i="1"/>
  <c r="AK51" i="1"/>
  <c r="AK52" i="1"/>
  <c r="AK53" i="1"/>
  <c r="AK54" i="1"/>
  <c r="AK55" i="1"/>
  <c r="AK56" i="1"/>
  <c r="AK57" i="1"/>
  <c r="AK58" i="1"/>
  <c r="AK59" i="1"/>
  <c r="AK60" i="1"/>
  <c r="AK63" i="1"/>
  <c r="AK64" i="1"/>
  <c r="AK65" i="1"/>
  <c r="AK68" i="1"/>
  <c r="AK69" i="1"/>
  <c r="AK71" i="1"/>
  <c r="AK72" i="1"/>
  <c r="AK73" i="1"/>
  <c r="AK75" i="1"/>
  <c r="AK77" i="1"/>
  <c r="AK78" i="1"/>
  <c r="AK79" i="1"/>
  <c r="AK80" i="1"/>
  <c r="AK82" i="1"/>
  <c r="AK83" i="1"/>
  <c r="AK84" i="1"/>
  <c r="AK86" i="1"/>
  <c r="AK88" i="1"/>
  <c r="AK89" i="1"/>
  <c r="AK92" i="1"/>
  <c r="AK94" i="1"/>
  <c r="AL42" i="1"/>
  <c r="AL43" i="1"/>
  <c r="AL44" i="1"/>
  <c r="AL45" i="1"/>
  <c r="AL47" i="1"/>
  <c r="AL49" i="1"/>
  <c r="AL50" i="1"/>
  <c r="AL51" i="1"/>
  <c r="AL52" i="1"/>
  <c r="AL53" i="1"/>
  <c r="AL54" i="1"/>
  <c r="AL55" i="1"/>
  <c r="AL56" i="1"/>
  <c r="AL57" i="1"/>
  <c r="AL58" i="1"/>
  <c r="AL59" i="1"/>
  <c r="AL60" i="1"/>
  <c r="AL63" i="1"/>
  <c r="AL64" i="1"/>
  <c r="AL65" i="1"/>
  <c r="AL68" i="1"/>
  <c r="AL69" i="1"/>
  <c r="AL71" i="1"/>
  <c r="AL72" i="1"/>
  <c r="AL73" i="1"/>
  <c r="AL75" i="1"/>
  <c r="AL77" i="1"/>
  <c r="AL78" i="1"/>
  <c r="AL79" i="1"/>
  <c r="AL80" i="1"/>
  <c r="AL82" i="1"/>
  <c r="AL83" i="1"/>
  <c r="AL84" i="1"/>
  <c r="AL86" i="1"/>
  <c r="AL88" i="1"/>
  <c r="AL89" i="1"/>
  <c r="AL92" i="1"/>
  <c r="AL94" i="1"/>
  <c r="AM42" i="1"/>
  <c r="AM43" i="1"/>
  <c r="AM44" i="1"/>
  <c r="AM45" i="1"/>
  <c r="AM47" i="1"/>
  <c r="AM49" i="1"/>
  <c r="AM50" i="1"/>
  <c r="AM51" i="1"/>
  <c r="AM52" i="1"/>
  <c r="AM53" i="1"/>
  <c r="AM54" i="1"/>
  <c r="AM55" i="1"/>
  <c r="AM56" i="1"/>
  <c r="AM57" i="1"/>
  <c r="AM58" i="1"/>
  <c r="AM59" i="1"/>
  <c r="AM60" i="1"/>
  <c r="AM63" i="1"/>
  <c r="AM64" i="1"/>
  <c r="AM65" i="1"/>
  <c r="AM68" i="1"/>
  <c r="AM69" i="1"/>
  <c r="AM71" i="1"/>
  <c r="AM72" i="1"/>
  <c r="AM73" i="1"/>
  <c r="AM75" i="1"/>
  <c r="AM77" i="1"/>
  <c r="AM78" i="1"/>
  <c r="AM79" i="1"/>
  <c r="AM80" i="1"/>
  <c r="AM82" i="1"/>
  <c r="AM83" i="1"/>
  <c r="AM84" i="1"/>
  <c r="AM86" i="1"/>
  <c r="AM88" i="1"/>
  <c r="AM89" i="1"/>
  <c r="AM92" i="1"/>
  <c r="AM94" i="1"/>
  <c r="AK95" i="1"/>
  <c r="AL95" i="1"/>
  <c r="AM95" i="1"/>
  <c r="AK96" i="1"/>
  <c r="AL96" i="1"/>
  <c r="AM96" i="1"/>
  <c r="AK100" i="1"/>
  <c r="AK101" i="1"/>
  <c r="AK104" i="1"/>
  <c r="AK105" i="1"/>
  <c r="AK106" i="1"/>
  <c r="AK108" i="1"/>
  <c r="AK109" i="1"/>
  <c r="AK110" i="1"/>
  <c r="AK111" i="1"/>
  <c r="AK112" i="1"/>
  <c r="AK113" i="1"/>
  <c r="AK116" i="1"/>
  <c r="AK117" i="1"/>
  <c r="AK118" i="1"/>
  <c r="AK121" i="1"/>
  <c r="AK123" i="1"/>
  <c r="AK124" i="1"/>
  <c r="AK125" i="1"/>
  <c r="AK126" i="1"/>
  <c r="AK128" i="1"/>
  <c r="AK129" i="1"/>
  <c r="AK130" i="1"/>
  <c r="AK132" i="1"/>
  <c r="AK133" i="1"/>
  <c r="AK134" i="1"/>
  <c r="AK136" i="1"/>
  <c r="AK138" i="1"/>
  <c r="AK139" i="1"/>
  <c r="AK140" i="1"/>
  <c r="AK141" i="1"/>
  <c r="AK143" i="1"/>
  <c r="AK147" i="1"/>
  <c r="AK148" i="1"/>
  <c r="AK149" i="1"/>
  <c r="AK150" i="1"/>
  <c r="AK154" i="1"/>
  <c r="AL100" i="1"/>
  <c r="AL101" i="1"/>
  <c r="AL104" i="1"/>
  <c r="AL105" i="1"/>
  <c r="AL106" i="1"/>
  <c r="AL108" i="1"/>
  <c r="AL109" i="1"/>
  <c r="AL110" i="1"/>
  <c r="AL111" i="1"/>
  <c r="AL112" i="1"/>
  <c r="AL113" i="1"/>
  <c r="AL116" i="1"/>
  <c r="AL117" i="1"/>
  <c r="AL118" i="1"/>
  <c r="AL121" i="1"/>
  <c r="AL123" i="1"/>
  <c r="AL124" i="1"/>
  <c r="AL125" i="1"/>
  <c r="AL126" i="1"/>
  <c r="AL128" i="1"/>
  <c r="AL129" i="1"/>
  <c r="AL130" i="1"/>
  <c r="AL132" i="1"/>
  <c r="AL133" i="1"/>
  <c r="AL134" i="1"/>
  <c r="AL136" i="1"/>
  <c r="AL138" i="1"/>
  <c r="AL139" i="1"/>
  <c r="AL140" i="1"/>
  <c r="AL141" i="1"/>
  <c r="AL143" i="1"/>
  <c r="AL147" i="1"/>
  <c r="AL148" i="1"/>
  <c r="AL149" i="1"/>
  <c r="AL150" i="1"/>
  <c r="AL154" i="1"/>
  <c r="AM100" i="1"/>
  <c r="AM101" i="1"/>
  <c r="AM104" i="1"/>
  <c r="AM105" i="1"/>
  <c r="AM106" i="1"/>
  <c r="AM108" i="1"/>
  <c r="AM109" i="1"/>
  <c r="AM110" i="1"/>
  <c r="AM111" i="1"/>
  <c r="AM112" i="1"/>
  <c r="AM113" i="1"/>
  <c r="AM116" i="1"/>
  <c r="AM117" i="1"/>
  <c r="AM118" i="1"/>
  <c r="AM121" i="1"/>
  <c r="AM123" i="1"/>
  <c r="AM124" i="1"/>
  <c r="AM125" i="1"/>
  <c r="AM126" i="1"/>
  <c r="AM128" i="1"/>
  <c r="AM129" i="1"/>
  <c r="AM130" i="1"/>
  <c r="AM132" i="1"/>
  <c r="AM133" i="1"/>
  <c r="AM134" i="1"/>
  <c r="AM136" i="1"/>
  <c r="AM138" i="1"/>
  <c r="AM139" i="1"/>
  <c r="AM140" i="1"/>
  <c r="AM141" i="1"/>
  <c r="AM143" i="1"/>
  <c r="AM147" i="1"/>
  <c r="AM148" i="1"/>
  <c r="AM149" i="1"/>
  <c r="AM150" i="1"/>
  <c r="AM154" i="1"/>
  <c r="AK155" i="1"/>
  <c r="AL155" i="1"/>
  <c r="AM155" i="1"/>
  <c r="AK156" i="1"/>
  <c r="AL156" i="1"/>
  <c r="AM156" i="1"/>
  <c r="AK5" i="3"/>
  <c r="AK6" i="3"/>
  <c r="AK8" i="3"/>
  <c r="AK11" i="3"/>
  <c r="AK12" i="3"/>
  <c r="AK13" i="3"/>
  <c r="AK14" i="3"/>
  <c r="AK15" i="3"/>
  <c r="AK16" i="3"/>
  <c r="AK17" i="3"/>
  <c r="C18" i="3"/>
  <c r="AK18" i="3"/>
  <c r="AK21" i="3"/>
  <c r="AK22" i="3"/>
  <c r="AK23" i="3"/>
  <c r="AK24" i="3"/>
  <c r="AK25" i="3"/>
  <c r="AK26" i="3"/>
  <c r="AK27" i="3"/>
  <c r="AK28" i="3"/>
  <c r="AK31" i="3"/>
  <c r="AK32" i="3"/>
  <c r="AK33" i="3"/>
  <c r="AK34" i="3"/>
  <c r="AK36" i="3"/>
  <c r="AL5" i="3"/>
  <c r="AL6" i="3"/>
  <c r="AL8" i="3"/>
  <c r="AL11" i="3"/>
  <c r="AL12" i="3"/>
  <c r="AL13" i="3"/>
  <c r="AL14" i="3"/>
  <c r="AL15" i="3"/>
  <c r="AL16" i="3"/>
  <c r="AL17" i="3"/>
  <c r="AL18" i="3"/>
  <c r="AL21" i="3"/>
  <c r="AL22" i="3"/>
  <c r="AL23" i="3"/>
  <c r="AL24" i="3"/>
  <c r="AL25" i="3"/>
  <c r="AL26" i="3"/>
  <c r="AL27" i="3"/>
  <c r="AL28" i="3"/>
  <c r="AL31" i="3"/>
  <c r="AL32" i="3"/>
  <c r="AL33" i="3"/>
  <c r="AL34" i="3"/>
  <c r="AL36" i="3"/>
  <c r="AM5" i="3"/>
  <c r="AM6" i="3"/>
  <c r="AM8" i="3"/>
  <c r="AM11" i="3"/>
  <c r="AM12" i="3"/>
  <c r="AM13" i="3"/>
  <c r="AM14" i="3"/>
  <c r="AM15" i="3"/>
  <c r="AM16" i="3"/>
  <c r="AM17" i="3"/>
  <c r="AM18" i="3"/>
  <c r="AM21" i="3"/>
  <c r="AM22" i="3"/>
  <c r="AM23" i="3"/>
  <c r="AM24" i="3"/>
  <c r="AM25" i="3"/>
  <c r="AM26" i="3"/>
  <c r="AM27" i="3"/>
  <c r="AM28" i="3"/>
  <c r="AM31" i="3"/>
  <c r="AM32" i="3"/>
  <c r="AM33" i="3"/>
  <c r="AM36" i="3"/>
  <c r="AK37" i="3"/>
  <c r="AL37" i="3"/>
  <c r="AM37" i="3"/>
  <c r="AK38" i="3"/>
  <c r="AL38" i="3"/>
  <c r="AM38" i="3"/>
  <c r="AK42" i="3"/>
  <c r="AK43" i="3"/>
  <c r="AK44" i="3"/>
  <c r="AK45" i="3"/>
  <c r="AK47" i="3"/>
  <c r="AK49" i="3"/>
  <c r="AK50" i="3"/>
  <c r="AK51" i="3"/>
  <c r="AK52" i="3"/>
  <c r="AK53" i="3"/>
  <c r="AK54" i="3"/>
  <c r="AK55" i="3"/>
  <c r="AK56" i="3"/>
  <c r="AK57" i="3"/>
  <c r="AK58" i="3"/>
  <c r="AK59" i="3"/>
  <c r="AK60" i="3"/>
  <c r="AK63" i="3"/>
  <c r="AK64" i="3"/>
  <c r="AK65" i="3"/>
  <c r="AK68" i="3"/>
  <c r="AK69" i="3"/>
  <c r="AK71" i="3"/>
  <c r="AK72" i="3"/>
  <c r="AK73" i="3"/>
  <c r="AK75" i="3"/>
  <c r="AK77" i="3"/>
  <c r="AK78" i="3"/>
  <c r="AK79" i="3"/>
  <c r="AK80" i="3"/>
  <c r="AK82" i="3"/>
  <c r="AK83" i="3"/>
  <c r="AK84" i="3"/>
  <c r="AK86" i="3"/>
  <c r="AK88" i="3"/>
  <c r="AK89" i="3"/>
  <c r="AK92" i="3"/>
  <c r="AK94" i="3"/>
  <c r="AL42" i="3"/>
  <c r="AL43" i="3"/>
  <c r="AL44" i="3"/>
  <c r="AL45" i="3"/>
  <c r="AL47" i="3"/>
  <c r="AL49" i="3"/>
  <c r="AL50" i="3"/>
  <c r="AL51" i="3"/>
  <c r="AL52" i="3"/>
  <c r="AL53" i="3"/>
  <c r="AL54" i="3"/>
  <c r="AL55" i="3"/>
  <c r="AL56" i="3"/>
  <c r="AL57" i="3"/>
  <c r="AL58" i="3"/>
  <c r="AL59" i="3"/>
  <c r="AL60" i="3"/>
  <c r="AL63" i="3"/>
  <c r="AL64" i="3"/>
  <c r="AL65" i="3"/>
  <c r="AL68" i="3"/>
  <c r="AL69" i="3"/>
  <c r="AL71" i="3"/>
  <c r="AL72" i="3"/>
  <c r="AL73" i="3"/>
  <c r="AL75" i="3"/>
  <c r="AL77" i="3"/>
  <c r="AL78" i="3"/>
  <c r="AL79" i="3"/>
  <c r="AL80" i="3"/>
  <c r="AL82" i="3"/>
  <c r="AL83" i="3"/>
  <c r="AL84" i="3"/>
  <c r="AL86" i="3"/>
  <c r="AL88" i="3"/>
  <c r="AL89" i="3"/>
  <c r="AL92" i="3"/>
  <c r="AL94" i="3"/>
  <c r="AM42" i="3"/>
  <c r="AM43" i="3"/>
  <c r="AM44" i="3"/>
  <c r="AM45" i="3"/>
  <c r="AM47" i="3"/>
  <c r="AM49" i="3"/>
  <c r="AM50" i="3"/>
  <c r="AM51" i="3"/>
  <c r="AM52" i="3"/>
  <c r="AM53" i="3"/>
  <c r="AM54" i="3"/>
  <c r="AM55" i="3"/>
  <c r="AM56" i="3"/>
  <c r="AM57" i="3"/>
  <c r="AM58" i="3"/>
  <c r="AM59" i="3"/>
  <c r="AM60" i="3"/>
  <c r="AM63" i="3"/>
  <c r="AM64" i="3"/>
  <c r="AM65" i="3"/>
  <c r="AM68" i="3"/>
  <c r="AM69" i="3"/>
  <c r="AM71" i="3"/>
  <c r="AM72" i="3"/>
  <c r="AM73" i="3"/>
  <c r="AM75" i="3"/>
  <c r="AM77" i="3"/>
  <c r="AM78" i="3"/>
  <c r="AM79" i="3"/>
  <c r="AM80" i="3"/>
  <c r="AM82" i="3"/>
  <c r="AM83" i="3"/>
  <c r="AM84" i="3"/>
  <c r="AM86" i="3"/>
  <c r="AM88" i="3"/>
  <c r="AM89" i="3"/>
  <c r="AM92" i="3"/>
  <c r="AM94" i="3"/>
  <c r="AK95" i="3"/>
  <c r="AL95" i="3"/>
  <c r="AM95" i="3"/>
  <c r="AK96" i="3"/>
  <c r="AL96" i="3"/>
  <c r="AM96" i="3"/>
  <c r="AK100" i="3"/>
  <c r="AK101" i="3"/>
  <c r="AK104" i="3"/>
  <c r="AK105" i="3"/>
  <c r="AK106" i="3"/>
  <c r="AK108" i="3"/>
  <c r="AK109" i="3"/>
  <c r="AK110" i="3"/>
  <c r="AK111" i="3"/>
  <c r="AK112" i="3"/>
  <c r="AK113" i="3"/>
  <c r="AK116" i="3"/>
  <c r="AK117" i="3"/>
  <c r="AK118" i="3"/>
  <c r="AK121" i="3"/>
  <c r="AK123" i="3"/>
  <c r="AK124" i="3"/>
  <c r="AK125" i="3"/>
  <c r="AK126" i="3"/>
  <c r="AK128" i="3"/>
  <c r="AK129" i="3"/>
  <c r="AK130" i="3"/>
  <c r="AK132" i="3"/>
  <c r="AK133" i="3"/>
  <c r="AK134" i="3"/>
  <c r="AK136" i="3"/>
  <c r="AK138" i="3"/>
  <c r="AK139" i="3"/>
  <c r="AK140" i="3"/>
  <c r="AK141" i="3"/>
  <c r="AK143" i="3"/>
  <c r="AK147" i="3"/>
  <c r="AK148" i="3"/>
  <c r="AK149" i="3"/>
  <c r="AK150" i="3"/>
  <c r="AK154" i="3"/>
  <c r="AL100" i="3"/>
  <c r="AL101" i="3"/>
  <c r="AL104" i="3"/>
  <c r="AL105" i="3"/>
  <c r="AL106" i="3"/>
  <c r="AL108" i="3"/>
  <c r="AL109" i="3"/>
  <c r="AL110" i="3"/>
  <c r="AL111" i="3"/>
  <c r="AL112" i="3"/>
  <c r="AL113" i="3"/>
  <c r="AL116" i="3"/>
  <c r="AL117" i="3"/>
  <c r="AL118" i="3"/>
  <c r="AL121" i="3"/>
  <c r="AL123" i="3"/>
  <c r="AL124" i="3"/>
  <c r="AL125" i="3"/>
  <c r="AL126" i="3"/>
  <c r="AL128" i="3"/>
  <c r="AL129" i="3"/>
  <c r="AL130" i="3"/>
  <c r="AL132" i="3"/>
  <c r="AL133" i="3"/>
  <c r="AL134" i="3"/>
  <c r="AL136" i="3"/>
  <c r="AL138" i="3"/>
  <c r="AL139" i="3"/>
  <c r="AL140" i="3"/>
  <c r="AL141" i="3"/>
  <c r="AL143" i="3"/>
  <c r="AL147" i="3"/>
  <c r="AL148" i="3"/>
  <c r="AL149" i="3"/>
  <c r="AL150" i="3"/>
  <c r="AL154" i="3"/>
  <c r="AM100" i="3"/>
  <c r="AM101" i="3"/>
  <c r="AM104" i="3"/>
  <c r="AM105" i="3"/>
  <c r="AM106" i="3"/>
  <c r="AM108" i="3"/>
  <c r="AM109" i="3"/>
  <c r="AM110" i="3"/>
  <c r="AM111" i="3"/>
  <c r="AM112" i="3"/>
  <c r="AM113" i="3"/>
  <c r="AM116" i="3"/>
  <c r="AM117" i="3"/>
  <c r="AM118" i="3"/>
  <c r="AM121" i="3"/>
  <c r="AM123" i="3"/>
  <c r="AM124" i="3"/>
  <c r="AM125" i="3"/>
  <c r="AM126" i="3"/>
  <c r="AM128" i="3"/>
  <c r="AM129" i="3"/>
  <c r="AM130" i="3"/>
  <c r="AM132" i="3"/>
  <c r="AM133" i="3"/>
  <c r="AM134" i="3"/>
  <c r="AM136" i="3"/>
  <c r="AM138" i="3"/>
  <c r="AM139" i="3"/>
  <c r="AM140" i="3"/>
  <c r="AM141" i="3"/>
  <c r="AM143" i="3"/>
  <c r="AM147" i="3"/>
  <c r="AM148" i="3"/>
  <c r="AM149" i="3"/>
  <c r="AM150" i="3"/>
  <c r="AM154" i="3"/>
  <c r="AK155" i="3"/>
  <c r="AL155" i="3"/>
  <c r="AM155" i="3"/>
  <c r="AK156" i="3"/>
  <c r="AL156" i="3"/>
  <c r="AM156" i="3"/>
  <c r="AK5" i="5"/>
  <c r="AK6" i="5"/>
  <c r="AK8" i="5"/>
  <c r="AK11" i="5"/>
  <c r="AK12" i="5"/>
  <c r="AK13" i="5"/>
  <c r="AK14" i="5"/>
  <c r="AK15" i="5"/>
  <c r="AK16" i="5"/>
  <c r="AK17" i="5"/>
  <c r="AK18" i="5"/>
  <c r="AK21" i="5"/>
  <c r="AK22" i="5"/>
  <c r="AK23" i="5"/>
  <c r="AK24" i="5"/>
  <c r="AK25" i="5"/>
  <c r="AK26" i="5"/>
  <c r="AK27" i="5"/>
  <c r="AK28" i="5"/>
  <c r="AK31" i="5"/>
  <c r="AK32" i="5"/>
  <c r="AK33" i="5"/>
  <c r="AK34" i="5"/>
  <c r="AK36" i="5"/>
  <c r="AL5" i="5"/>
  <c r="AL6" i="5"/>
  <c r="AL8" i="5"/>
  <c r="AL11" i="5"/>
  <c r="AL12" i="5"/>
  <c r="AL13" i="5"/>
  <c r="AL14" i="5"/>
  <c r="AL15" i="5"/>
  <c r="AL16" i="5"/>
  <c r="AL17" i="5"/>
  <c r="AL18" i="5"/>
  <c r="AL21" i="5"/>
  <c r="AL22" i="5"/>
  <c r="AL23" i="5"/>
  <c r="AL24" i="5"/>
  <c r="AL25" i="5"/>
  <c r="AL26" i="5"/>
  <c r="AL27" i="5"/>
  <c r="AL28" i="5"/>
  <c r="AL31" i="5"/>
  <c r="AL32" i="5"/>
  <c r="AL33" i="5"/>
  <c r="AL34" i="5"/>
  <c r="AL36" i="5"/>
  <c r="AM5" i="5"/>
  <c r="AM6" i="5"/>
  <c r="AM8" i="5"/>
  <c r="AM11" i="5"/>
  <c r="AM12" i="5"/>
  <c r="AM13" i="5"/>
  <c r="AM14" i="5"/>
  <c r="AM15" i="5"/>
  <c r="AM16" i="5"/>
  <c r="AM17" i="5"/>
  <c r="AM18" i="5"/>
  <c r="AM21" i="5"/>
  <c r="AM22" i="5"/>
  <c r="AM23" i="5"/>
  <c r="AM24" i="5"/>
  <c r="AM25" i="5"/>
  <c r="AM26" i="5"/>
  <c r="AM27" i="5"/>
  <c r="AM28" i="5"/>
  <c r="AM31" i="5"/>
  <c r="AM32" i="5"/>
  <c r="AM33" i="5"/>
  <c r="AM34" i="5"/>
  <c r="AM36" i="5"/>
  <c r="AK37" i="5"/>
  <c r="AL37" i="5"/>
  <c r="AM37" i="5"/>
  <c r="AK38" i="5"/>
  <c r="AL38" i="5"/>
  <c r="AM38" i="5"/>
  <c r="AK42" i="5"/>
  <c r="AK43" i="5"/>
  <c r="AK44" i="5"/>
  <c r="AK45" i="5"/>
  <c r="AK46" i="5"/>
  <c r="AK47" i="5"/>
  <c r="AK49" i="5"/>
  <c r="AK50" i="5"/>
  <c r="AK51" i="5"/>
  <c r="AK52" i="5"/>
  <c r="AK53" i="5"/>
  <c r="AK54" i="5"/>
  <c r="AK55" i="5"/>
  <c r="AK57" i="5"/>
  <c r="AK58" i="5"/>
  <c r="AK59" i="5"/>
  <c r="AK60" i="5"/>
  <c r="AK63" i="5"/>
  <c r="AK64" i="5"/>
  <c r="AK65" i="5"/>
  <c r="AK68" i="5"/>
  <c r="AK69" i="5"/>
  <c r="AK71" i="5"/>
  <c r="AK72" i="5"/>
  <c r="AK73" i="5"/>
  <c r="AK75" i="5"/>
  <c r="AK78" i="5"/>
  <c r="AK80" i="5"/>
  <c r="AK81" i="5"/>
  <c r="AK82" i="5"/>
  <c r="AK83" i="5"/>
  <c r="AK84" i="5"/>
  <c r="AK86" i="5"/>
  <c r="AK87" i="5"/>
  <c r="AK88" i="5"/>
  <c r="AK89" i="5"/>
  <c r="AK92" i="5"/>
  <c r="AK94" i="5"/>
  <c r="AL42" i="5"/>
  <c r="AL43" i="5"/>
  <c r="AL44" i="5"/>
  <c r="AL45" i="5"/>
  <c r="AL46" i="5"/>
  <c r="AL47" i="5"/>
  <c r="AL49" i="5"/>
  <c r="AL50" i="5"/>
  <c r="AL51" i="5"/>
  <c r="AL52" i="5"/>
  <c r="AL53" i="5"/>
  <c r="AL54" i="5"/>
  <c r="AL55" i="5"/>
  <c r="AL57" i="5"/>
  <c r="AL58" i="5"/>
  <c r="AL59" i="5"/>
  <c r="AL60" i="5"/>
  <c r="AL63" i="5"/>
  <c r="AL64" i="5"/>
  <c r="AL65" i="5"/>
  <c r="AL68" i="5"/>
  <c r="AL69" i="5"/>
  <c r="AL71" i="5"/>
  <c r="AL72" i="5"/>
  <c r="AL73" i="5"/>
  <c r="AL75" i="5"/>
  <c r="AL78" i="5"/>
  <c r="AL80" i="5"/>
  <c r="AL81" i="5"/>
  <c r="AL82" i="5"/>
  <c r="AL83" i="5"/>
  <c r="AL84" i="5"/>
  <c r="AL86" i="5"/>
  <c r="AL87" i="5"/>
  <c r="AL88" i="5"/>
  <c r="AL89" i="5"/>
  <c r="AL92" i="5"/>
  <c r="AL94" i="5"/>
  <c r="AM42" i="5"/>
  <c r="AM43" i="5"/>
  <c r="AM44" i="5"/>
  <c r="AM45" i="5"/>
  <c r="AM46" i="5"/>
  <c r="AM47" i="5"/>
  <c r="AM49" i="5"/>
  <c r="AM50" i="5"/>
  <c r="AM51" i="5"/>
  <c r="AM52" i="5"/>
  <c r="AM53" i="5"/>
  <c r="AM54" i="5"/>
  <c r="AM55" i="5"/>
  <c r="AM57" i="5"/>
  <c r="AM58" i="5"/>
  <c r="AM59" i="5"/>
  <c r="AM60" i="5"/>
  <c r="AM63" i="5"/>
  <c r="AM64" i="5"/>
  <c r="AM65" i="5"/>
  <c r="AM68" i="5"/>
  <c r="AM69" i="5"/>
  <c r="AM71" i="5"/>
  <c r="AM72" i="5"/>
  <c r="AM73" i="5"/>
  <c r="AM75" i="5"/>
  <c r="AM78" i="5"/>
  <c r="AM80" i="5"/>
  <c r="AM81" i="5"/>
  <c r="AM82" i="5"/>
  <c r="AM83" i="5"/>
  <c r="AM84" i="5"/>
  <c r="AM86" i="5"/>
  <c r="AM87" i="5"/>
  <c r="AM88" i="5"/>
  <c r="AM89" i="5"/>
  <c r="AM92" i="5"/>
  <c r="AM94" i="5"/>
  <c r="AK95" i="5"/>
  <c r="AL95" i="5"/>
  <c r="AM95" i="5"/>
  <c r="AK96" i="5"/>
  <c r="AL96" i="5"/>
  <c r="AM96" i="5"/>
  <c r="AK100" i="5"/>
  <c r="AK101" i="5"/>
  <c r="AK104" i="5"/>
  <c r="AK105" i="5"/>
  <c r="AK106" i="5"/>
  <c r="AK108" i="5"/>
  <c r="AK109" i="5"/>
  <c r="AK110" i="5"/>
  <c r="AK111" i="5"/>
  <c r="AK112" i="5"/>
  <c r="AK113" i="5"/>
  <c r="AK116" i="5"/>
  <c r="AK117" i="5"/>
  <c r="AK118" i="5"/>
  <c r="AK121" i="5"/>
  <c r="AK123" i="5"/>
  <c r="AK124" i="5"/>
  <c r="AK125" i="5"/>
  <c r="AK126" i="5"/>
  <c r="AK128" i="5"/>
  <c r="AK129" i="5"/>
  <c r="AK130" i="5"/>
  <c r="AK132" i="5"/>
  <c r="AK133" i="5"/>
  <c r="AK134" i="5"/>
  <c r="AK136" i="5"/>
  <c r="AK138" i="5"/>
  <c r="AK139" i="5"/>
  <c r="AK140" i="5"/>
  <c r="AK141" i="5"/>
  <c r="AK143" i="5"/>
  <c r="AK147" i="5"/>
  <c r="AK148" i="5"/>
  <c r="AK149" i="5"/>
  <c r="AK150" i="5"/>
  <c r="AK154" i="5"/>
  <c r="AL100" i="5"/>
  <c r="AL101" i="5"/>
  <c r="AL104" i="5"/>
  <c r="AL105" i="5"/>
  <c r="AL106" i="5"/>
  <c r="AL108" i="5"/>
  <c r="AL109" i="5"/>
  <c r="AL110" i="5"/>
  <c r="AL111" i="5"/>
  <c r="AL112" i="5"/>
  <c r="AL113" i="5"/>
  <c r="AL116" i="5"/>
  <c r="AL117" i="5"/>
  <c r="AL118" i="5"/>
  <c r="AL121" i="5"/>
  <c r="AL123" i="5"/>
  <c r="AL124" i="5"/>
  <c r="AL125" i="5"/>
  <c r="AL126" i="5"/>
  <c r="AL128" i="5"/>
  <c r="AL129" i="5"/>
  <c r="AL130" i="5"/>
  <c r="AL132" i="5"/>
  <c r="AL133" i="5"/>
  <c r="AL134" i="5"/>
  <c r="AL136" i="5"/>
  <c r="AL138" i="5"/>
  <c r="AL139" i="5"/>
  <c r="AL140" i="5"/>
  <c r="AL141" i="5"/>
  <c r="AL143" i="5"/>
  <c r="AL147" i="5"/>
  <c r="AL148" i="5"/>
  <c r="AL149" i="5"/>
  <c r="AL150" i="5"/>
  <c r="AL154" i="5"/>
  <c r="AM100" i="5"/>
  <c r="AM101" i="5"/>
  <c r="AM104" i="5"/>
  <c r="AM105" i="5"/>
  <c r="AM106" i="5"/>
  <c r="AM108" i="5"/>
  <c r="AM109" i="5"/>
  <c r="AM110" i="5"/>
  <c r="AM111" i="5"/>
  <c r="AM112" i="5"/>
  <c r="AM113" i="5"/>
  <c r="AM116" i="5"/>
  <c r="AM117" i="5"/>
  <c r="AM121" i="5"/>
  <c r="AM123" i="5"/>
  <c r="AM124" i="5"/>
  <c r="AM125" i="5"/>
  <c r="AM126" i="5"/>
  <c r="AM128" i="5"/>
  <c r="AM129" i="5"/>
  <c r="AM130" i="5"/>
  <c r="AM132" i="5"/>
  <c r="AM133" i="5"/>
  <c r="AM134" i="5"/>
  <c r="AM136" i="5"/>
  <c r="AM138" i="5"/>
  <c r="AM139" i="5"/>
  <c r="AM140" i="5"/>
  <c r="AM141" i="5"/>
  <c r="AM143" i="5"/>
  <c r="AM147" i="5"/>
  <c r="AM148" i="5"/>
  <c r="AM149" i="5"/>
  <c r="AM150" i="5"/>
  <c r="AM154" i="5"/>
  <c r="AK155" i="5"/>
  <c r="AL155" i="5"/>
  <c r="AM155" i="5"/>
  <c r="AK156" i="5"/>
  <c r="AL156" i="5"/>
  <c r="AM156" i="5"/>
  <c r="AK163" i="1"/>
  <c r="AK163" i="5"/>
  <c r="AK162" i="5"/>
  <c r="AK164" i="5"/>
  <c r="AL163" i="5"/>
  <c r="AL162" i="5"/>
  <c r="AL164" i="5"/>
  <c r="AM163" i="5"/>
  <c r="AM162" i="5"/>
  <c r="AM164" i="5"/>
  <c r="AK163" i="3"/>
  <c r="AK162" i="3"/>
  <c r="B161" i="3"/>
  <c r="C161"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3" i="1"/>
  <c r="AM163" i="1"/>
  <c r="AL163" i="3"/>
  <c r="AM163" i="3"/>
  <c r="AK164" i="3"/>
  <c r="AL162" i="3"/>
  <c r="AL164" i="3"/>
  <c r="AM162" i="3"/>
  <c r="AM164" i="3"/>
  <c r="AK162" i="1"/>
  <c r="AK164" i="1"/>
  <c r="AM162" i="1"/>
  <c r="AM164" i="1"/>
  <c r="AL162" i="1"/>
  <c r="AL164" i="1"/>
  <c r="AB162" i="1"/>
  <c r="B162" i="1"/>
  <c r="C162"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B162" i="3"/>
  <c r="B163" i="1"/>
  <c r="C162" i="1"/>
  <c r="D162" i="1"/>
  <c r="E162" i="1"/>
  <c r="F162" i="1"/>
  <c r="G162" i="1"/>
  <c r="H162" i="1"/>
  <c r="I162" i="1"/>
  <c r="J162" i="1"/>
  <c r="K162" i="1"/>
  <c r="L162" i="1"/>
  <c r="M162" i="1"/>
  <c r="N162" i="1"/>
  <c r="O162" i="1"/>
  <c r="P162" i="1"/>
  <c r="Q162" i="1"/>
  <c r="R162" i="1"/>
  <c r="S162" i="1"/>
  <c r="T162" i="1"/>
  <c r="U162" i="1"/>
  <c r="V162" i="1"/>
  <c r="W162" i="1"/>
  <c r="X162" i="1"/>
  <c r="Y162" i="1"/>
  <c r="Z162" i="1"/>
  <c r="AA162" i="1"/>
  <c r="AC162" i="1"/>
  <c r="AD162" i="1"/>
  <c r="AE162" i="1"/>
  <c r="AF162" i="1"/>
  <c r="AG162" i="1"/>
  <c r="AH162" i="1"/>
  <c r="AI162" i="1"/>
  <c r="AJ162" i="1"/>
  <c r="B161" i="1"/>
  <c r="C162" i="5"/>
  <c r="D162" i="5"/>
  <c r="E162" i="5"/>
  <c r="F162" i="5"/>
  <c r="G162" i="5"/>
  <c r="H162" i="5"/>
  <c r="I162" i="5"/>
  <c r="J162" i="5"/>
  <c r="K162" i="5"/>
  <c r="L162" i="5"/>
  <c r="M162" i="5"/>
  <c r="N162" i="5"/>
  <c r="O162" i="5"/>
  <c r="P162" i="5"/>
  <c r="Q162" i="5"/>
  <c r="R162" i="5"/>
  <c r="S162" i="5"/>
  <c r="T162" i="5"/>
  <c r="U162" i="5"/>
  <c r="V162" i="5"/>
  <c r="W162" i="5"/>
  <c r="X162" i="5"/>
  <c r="Y162" i="5"/>
  <c r="Z162" i="5"/>
  <c r="AA162" i="5"/>
  <c r="AB162" i="5"/>
  <c r="AC162" i="5"/>
  <c r="AD162" i="5"/>
  <c r="AE162" i="5"/>
  <c r="AF162" i="5"/>
  <c r="AG162" i="5"/>
  <c r="AH162" i="5"/>
  <c r="AI162" i="5"/>
  <c r="AJ162" i="5"/>
  <c r="B162" i="5"/>
  <c r="B161" i="5"/>
  <c r="C47"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C47" i="6"/>
  <c r="B47" i="6"/>
  <c r="V161" i="5"/>
  <c r="AM158" i="5"/>
  <c r="AL158" i="5"/>
  <c r="AK158" i="5"/>
  <c r="W155" i="5"/>
  <c r="W154" i="5"/>
  <c r="W156" i="5"/>
  <c r="X155" i="5"/>
  <c r="X154" i="5"/>
  <c r="X156" i="5"/>
  <c r="Y155" i="5"/>
  <c r="Y154" i="5"/>
  <c r="Y156" i="5"/>
  <c r="Z155" i="5"/>
  <c r="Z154" i="5"/>
  <c r="Z156" i="5"/>
  <c r="AA155" i="5"/>
  <c r="AA154" i="5"/>
  <c r="AA156" i="5"/>
  <c r="AB155" i="5"/>
  <c r="AB154" i="5"/>
  <c r="AB156" i="5"/>
  <c r="AC155" i="5"/>
  <c r="AC154" i="5"/>
  <c r="AC156" i="5"/>
  <c r="AD155" i="5"/>
  <c r="AD154" i="5"/>
  <c r="AD156" i="5"/>
  <c r="AE155" i="5"/>
  <c r="AE154" i="5"/>
  <c r="AE156" i="5"/>
  <c r="AF155" i="5"/>
  <c r="AF154" i="5"/>
  <c r="AF156" i="5"/>
  <c r="AG155" i="5"/>
  <c r="AG154" i="5"/>
  <c r="AG156" i="5"/>
  <c r="AH155" i="5"/>
  <c r="AH154" i="5"/>
  <c r="AH156" i="5"/>
  <c r="AI155" i="5"/>
  <c r="AI154" i="5"/>
  <c r="AI156" i="5"/>
  <c r="AJ155" i="5"/>
  <c r="AJ154" i="5"/>
  <c r="AJ156" i="5"/>
  <c r="M155" i="5"/>
  <c r="M154" i="5"/>
  <c r="M156" i="5"/>
  <c r="N155" i="5"/>
  <c r="N154" i="5"/>
  <c r="N156" i="5"/>
  <c r="O155" i="5"/>
  <c r="O154" i="5"/>
  <c r="O156" i="5"/>
  <c r="P155" i="5"/>
  <c r="P154" i="5"/>
  <c r="P156" i="5"/>
  <c r="Q155" i="5"/>
  <c r="Q154" i="5"/>
  <c r="Q156" i="5"/>
  <c r="R155" i="5"/>
  <c r="R154" i="5"/>
  <c r="R156" i="5"/>
  <c r="S155" i="5"/>
  <c r="S154" i="5"/>
  <c r="S156" i="5"/>
  <c r="T155" i="5"/>
  <c r="T154" i="5"/>
  <c r="T156" i="5"/>
  <c r="U155" i="5"/>
  <c r="U154" i="5"/>
  <c r="U156" i="5"/>
  <c r="V155" i="5"/>
  <c r="V154" i="5"/>
  <c r="V156" i="5"/>
  <c r="B155" i="5"/>
  <c r="B154" i="5"/>
  <c r="B156" i="5"/>
  <c r="C155" i="5"/>
  <c r="C154" i="5"/>
  <c r="C156" i="5"/>
  <c r="D155" i="5"/>
  <c r="D154" i="5"/>
  <c r="D156" i="5"/>
  <c r="E155" i="5"/>
  <c r="E154" i="5"/>
  <c r="E156" i="5"/>
  <c r="F155" i="5"/>
  <c r="F154" i="5"/>
  <c r="F156" i="5"/>
  <c r="G155" i="5"/>
  <c r="G154" i="5"/>
  <c r="G156" i="5"/>
  <c r="H155" i="5"/>
  <c r="H154" i="5"/>
  <c r="H156" i="5"/>
  <c r="I155" i="5"/>
  <c r="I154" i="5"/>
  <c r="I156" i="5"/>
  <c r="J155" i="5"/>
  <c r="J154" i="5"/>
  <c r="J156" i="5"/>
  <c r="K155" i="5"/>
  <c r="K154" i="5"/>
  <c r="K156" i="5"/>
  <c r="L155" i="5"/>
  <c r="L154" i="5"/>
  <c r="L156" i="5"/>
  <c r="W153" i="5"/>
  <c r="X153" i="5"/>
  <c r="Y153" i="5"/>
  <c r="Z153" i="5"/>
  <c r="AA153" i="5"/>
  <c r="AB153" i="5"/>
  <c r="AC153" i="5"/>
  <c r="AD153" i="5"/>
  <c r="AE153" i="5"/>
  <c r="AF153" i="5"/>
  <c r="AG153" i="5"/>
  <c r="AH153" i="5"/>
  <c r="AI153" i="5"/>
  <c r="AJ153" i="5"/>
  <c r="AM153" i="5"/>
  <c r="M153" i="5"/>
  <c r="N153" i="5"/>
  <c r="O153" i="5"/>
  <c r="P153" i="5"/>
  <c r="Q153" i="5"/>
  <c r="R153" i="5"/>
  <c r="S153" i="5"/>
  <c r="T153" i="5"/>
  <c r="U153" i="5"/>
  <c r="V153" i="5"/>
  <c r="AL153" i="5"/>
  <c r="B153" i="5"/>
  <c r="C153" i="5"/>
  <c r="D153" i="5"/>
  <c r="E153" i="5"/>
  <c r="F153" i="5"/>
  <c r="G153" i="5"/>
  <c r="H153" i="5"/>
  <c r="I153" i="5"/>
  <c r="J153" i="5"/>
  <c r="K153" i="5"/>
  <c r="L153" i="5"/>
  <c r="AK153" i="5"/>
  <c r="AM98" i="5"/>
  <c r="AL98" i="5"/>
  <c r="AK98" i="5"/>
  <c r="W95" i="5"/>
  <c r="W94" i="5"/>
  <c r="W96" i="5"/>
  <c r="X95" i="5"/>
  <c r="X94" i="5"/>
  <c r="X96" i="5"/>
  <c r="Y95" i="5"/>
  <c r="Y94" i="5"/>
  <c r="Y96" i="5"/>
  <c r="Z95" i="5"/>
  <c r="Z94" i="5"/>
  <c r="Z96" i="5"/>
  <c r="AA95" i="5"/>
  <c r="AA94" i="5"/>
  <c r="AA96" i="5"/>
  <c r="AB95" i="5"/>
  <c r="AB94" i="5"/>
  <c r="AB96" i="5"/>
  <c r="AC95" i="5"/>
  <c r="AC94" i="5"/>
  <c r="AC96" i="5"/>
  <c r="AD95" i="5"/>
  <c r="AD94" i="5"/>
  <c r="AD96" i="5"/>
  <c r="AE95" i="5"/>
  <c r="AE94" i="5"/>
  <c r="AE96" i="5"/>
  <c r="AF95" i="5"/>
  <c r="AF94" i="5"/>
  <c r="AF96" i="5"/>
  <c r="AG95" i="5"/>
  <c r="AG94" i="5"/>
  <c r="AG96" i="5"/>
  <c r="AH95" i="5"/>
  <c r="AH94" i="5"/>
  <c r="AH96" i="5"/>
  <c r="AI95" i="5"/>
  <c r="AI94" i="5"/>
  <c r="AI96" i="5"/>
  <c r="AJ95" i="5"/>
  <c r="AJ94" i="5"/>
  <c r="AJ96" i="5"/>
  <c r="M95" i="5"/>
  <c r="M94" i="5"/>
  <c r="M96" i="5"/>
  <c r="N95" i="5"/>
  <c r="N94" i="5"/>
  <c r="N96" i="5"/>
  <c r="O95" i="5"/>
  <c r="O94" i="5"/>
  <c r="O96" i="5"/>
  <c r="P95" i="5"/>
  <c r="P94" i="5"/>
  <c r="P96" i="5"/>
  <c r="Q95" i="5"/>
  <c r="Q94" i="5"/>
  <c r="Q96" i="5"/>
  <c r="R95" i="5"/>
  <c r="R94" i="5"/>
  <c r="R96" i="5"/>
  <c r="S95" i="5"/>
  <c r="S94" i="5"/>
  <c r="S96" i="5"/>
  <c r="T95" i="5"/>
  <c r="T94" i="5"/>
  <c r="T96" i="5"/>
  <c r="U95" i="5"/>
  <c r="U94" i="5"/>
  <c r="U96" i="5"/>
  <c r="V95" i="5"/>
  <c r="V94" i="5"/>
  <c r="V96" i="5"/>
  <c r="B95" i="5"/>
  <c r="B94" i="5"/>
  <c r="B96" i="5"/>
  <c r="C95" i="5"/>
  <c r="C94" i="5"/>
  <c r="C96" i="5"/>
  <c r="D95" i="5"/>
  <c r="D94" i="5"/>
  <c r="D96" i="5"/>
  <c r="E95" i="5"/>
  <c r="E94" i="5"/>
  <c r="E96" i="5"/>
  <c r="F95" i="5"/>
  <c r="F94" i="5"/>
  <c r="F96" i="5"/>
  <c r="G95" i="5"/>
  <c r="G94" i="5"/>
  <c r="G96" i="5"/>
  <c r="H95" i="5"/>
  <c r="H94" i="5"/>
  <c r="H96" i="5"/>
  <c r="I95" i="5"/>
  <c r="I94" i="5"/>
  <c r="I96" i="5"/>
  <c r="J95" i="5"/>
  <c r="J94" i="5"/>
  <c r="J96" i="5"/>
  <c r="K95" i="5"/>
  <c r="K94" i="5"/>
  <c r="K96" i="5"/>
  <c r="L95" i="5"/>
  <c r="L94" i="5"/>
  <c r="L96" i="5"/>
  <c r="W93" i="5"/>
  <c r="X93" i="5"/>
  <c r="Y93" i="5"/>
  <c r="Z93" i="5"/>
  <c r="AA93" i="5"/>
  <c r="AB93" i="5"/>
  <c r="AC93" i="5"/>
  <c r="AD93" i="5"/>
  <c r="AE93" i="5"/>
  <c r="AF93" i="5"/>
  <c r="AG93" i="5"/>
  <c r="AH93" i="5"/>
  <c r="AI93" i="5"/>
  <c r="AJ93" i="5"/>
  <c r="AM93" i="5"/>
  <c r="M93" i="5"/>
  <c r="N93" i="5"/>
  <c r="O93" i="5"/>
  <c r="P93" i="5"/>
  <c r="Q93" i="5"/>
  <c r="R93" i="5"/>
  <c r="S93" i="5"/>
  <c r="T93" i="5"/>
  <c r="U93" i="5"/>
  <c r="V93" i="5"/>
  <c r="AL93" i="5"/>
  <c r="B93" i="5"/>
  <c r="C93" i="5"/>
  <c r="D93" i="5"/>
  <c r="E93" i="5"/>
  <c r="F93" i="5"/>
  <c r="G93" i="5"/>
  <c r="H93" i="5"/>
  <c r="I93" i="5"/>
  <c r="J93" i="5"/>
  <c r="K93" i="5"/>
  <c r="L93" i="5"/>
  <c r="AK93" i="5"/>
  <c r="AM40" i="5"/>
  <c r="W37" i="5"/>
  <c r="W36" i="5"/>
  <c r="W38" i="5"/>
  <c r="X37" i="5"/>
  <c r="X36" i="5"/>
  <c r="X38" i="5"/>
  <c r="Y37" i="5"/>
  <c r="Y36" i="5"/>
  <c r="Y38" i="5"/>
  <c r="Z37" i="5"/>
  <c r="Z36" i="5"/>
  <c r="Z38" i="5"/>
  <c r="AA37" i="5"/>
  <c r="AA36" i="5"/>
  <c r="AA38" i="5"/>
  <c r="AB37" i="5"/>
  <c r="AB36" i="5"/>
  <c r="AB38" i="5"/>
  <c r="AC37" i="5"/>
  <c r="AC36" i="5"/>
  <c r="AC38" i="5"/>
  <c r="AD37" i="5"/>
  <c r="AD36" i="5"/>
  <c r="AD38" i="5"/>
  <c r="AE37" i="5"/>
  <c r="AE36" i="5"/>
  <c r="AE38" i="5"/>
  <c r="AF37" i="5"/>
  <c r="AF36" i="5"/>
  <c r="AF38" i="5"/>
  <c r="AG37" i="5"/>
  <c r="AG36" i="5"/>
  <c r="AG38" i="5"/>
  <c r="AH37" i="5"/>
  <c r="AH36" i="5"/>
  <c r="AH38" i="5"/>
  <c r="AI37" i="5"/>
  <c r="AI36" i="5"/>
  <c r="AI38" i="5"/>
  <c r="AJ37" i="5"/>
  <c r="AJ36" i="5"/>
  <c r="AJ38" i="5"/>
  <c r="M37" i="5"/>
  <c r="M36" i="5"/>
  <c r="M38" i="5"/>
  <c r="N37" i="5"/>
  <c r="N36" i="5"/>
  <c r="N38" i="5"/>
  <c r="O37" i="5"/>
  <c r="O36" i="5"/>
  <c r="O38" i="5"/>
  <c r="P37" i="5"/>
  <c r="P36" i="5"/>
  <c r="P38" i="5"/>
  <c r="Q37" i="5"/>
  <c r="Q36" i="5"/>
  <c r="Q38" i="5"/>
  <c r="R37" i="5"/>
  <c r="R36" i="5"/>
  <c r="R38" i="5"/>
  <c r="S37" i="5"/>
  <c r="S36" i="5"/>
  <c r="S38" i="5"/>
  <c r="T37" i="5"/>
  <c r="T36" i="5"/>
  <c r="T38" i="5"/>
  <c r="U37" i="5"/>
  <c r="U36" i="5"/>
  <c r="U38" i="5"/>
  <c r="V37" i="5"/>
  <c r="V36" i="5"/>
  <c r="V38" i="5"/>
  <c r="B37" i="5"/>
  <c r="B36" i="5"/>
  <c r="B38" i="5"/>
  <c r="C37" i="5"/>
  <c r="C36" i="5"/>
  <c r="C38" i="5"/>
  <c r="D37" i="5"/>
  <c r="D36" i="5"/>
  <c r="D38" i="5"/>
  <c r="E37" i="5"/>
  <c r="E36" i="5"/>
  <c r="E38" i="5"/>
  <c r="F37" i="5"/>
  <c r="F36" i="5"/>
  <c r="F38" i="5"/>
  <c r="G37" i="5"/>
  <c r="G36" i="5"/>
  <c r="G38" i="5"/>
  <c r="H37" i="5"/>
  <c r="H36" i="5"/>
  <c r="H38" i="5"/>
  <c r="I37" i="5"/>
  <c r="I36" i="5"/>
  <c r="I38" i="5"/>
  <c r="J37" i="5"/>
  <c r="J36" i="5"/>
  <c r="J38" i="5"/>
  <c r="K37" i="5"/>
  <c r="K36" i="5"/>
  <c r="K38" i="5"/>
  <c r="L37" i="5"/>
  <c r="L36" i="5"/>
  <c r="L38" i="5"/>
  <c r="AM35" i="5"/>
  <c r="AL35" i="5"/>
  <c r="AM158" i="3"/>
  <c r="AL158" i="3"/>
  <c r="AK158" i="3"/>
  <c r="W155" i="3"/>
  <c r="W154" i="3"/>
  <c r="W156" i="3"/>
  <c r="X155" i="3"/>
  <c r="X154" i="3"/>
  <c r="X156" i="3"/>
  <c r="Y155" i="3"/>
  <c r="Y154" i="3"/>
  <c r="Y156" i="3"/>
  <c r="Z155" i="3"/>
  <c r="Z154" i="3"/>
  <c r="Z156" i="3"/>
  <c r="AA155" i="3"/>
  <c r="AA154" i="3"/>
  <c r="AA156" i="3"/>
  <c r="AB155" i="3"/>
  <c r="AB154" i="3"/>
  <c r="AB156" i="3"/>
  <c r="AC155" i="3"/>
  <c r="AC154" i="3"/>
  <c r="AC156" i="3"/>
  <c r="AD155" i="3"/>
  <c r="AD154" i="3"/>
  <c r="AD156" i="3"/>
  <c r="AE155" i="3"/>
  <c r="AE154" i="3"/>
  <c r="AE156" i="3"/>
  <c r="AF155" i="3"/>
  <c r="AF154" i="3"/>
  <c r="AF156" i="3"/>
  <c r="AG155" i="3"/>
  <c r="AG154" i="3"/>
  <c r="AG156" i="3"/>
  <c r="AH155" i="3"/>
  <c r="AH154" i="3"/>
  <c r="AH156" i="3"/>
  <c r="AI155" i="3"/>
  <c r="AI154" i="3"/>
  <c r="AI156" i="3"/>
  <c r="AJ155" i="3"/>
  <c r="AJ154" i="3"/>
  <c r="AJ156" i="3"/>
  <c r="M155" i="3"/>
  <c r="M154" i="3"/>
  <c r="M156" i="3"/>
  <c r="N155" i="3"/>
  <c r="N154" i="3"/>
  <c r="N156" i="3"/>
  <c r="O155" i="3"/>
  <c r="O154" i="3"/>
  <c r="O156" i="3"/>
  <c r="P155" i="3"/>
  <c r="P154" i="3"/>
  <c r="P156" i="3"/>
  <c r="Q155" i="3"/>
  <c r="Q154" i="3"/>
  <c r="Q156" i="3"/>
  <c r="R155" i="3"/>
  <c r="R154" i="3"/>
  <c r="R156" i="3"/>
  <c r="S155" i="3"/>
  <c r="S154" i="3"/>
  <c r="S156" i="3"/>
  <c r="T155" i="3"/>
  <c r="T154" i="3"/>
  <c r="T156" i="3"/>
  <c r="U155" i="3"/>
  <c r="U154" i="3"/>
  <c r="U156" i="3"/>
  <c r="V155" i="3"/>
  <c r="V154" i="3"/>
  <c r="V156" i="3"/>
  <c r="B155" i="3"/>
  <c r="B154" i="3"/>
  <c r="B156" i="3"/>
  <c r="C155" i="3"/>
  <c r="C154" i="3"/>
  <c r="C156" i="3"/>
  <c r="D155" i="3"/>
  <c r="D154" i="3"/>
  <c r="D156" i="3"/>
  <c r="E155" i="3"/>
  <c r="E154" i="3"/>
  <c r="E156" i="3"/>
  <c r="F155" i="3"/>
  <c r="F154" i="3"/>
  <c r="F156" i="3"/>
  <c r="G155" i="3"/>
  <c r="G154" i="3"/>
  <c r="G156" i="3"/>
  <c r="H155" i="3"/>
  <c r="H154" i="3"/>
  <c r="H156" i="3"/>
  <c r="I155" i="3"/>
  <c r="I154" i="3"/>
  <c r="I156" i="3"/>
  <c r="J155" i="3"/>
  <c r="J154" i="3"/>
  <c r="J156" i="3"/>
  <c r="K155" i="3"/>
  <c r="K154" i="3"/>
  <c r="K156" i="3"/>
  <c r="L155" i="3"/>
  <c r="L154" i="3"/>
  <c r="L156" i="3"/>
  <c r="W153" i="3"/>
  <c r="X153" i="3"/>
  <c r="Y153" i="3"/>
  <c r="Z153" i="3"/>
  <c r="AA153" i="3"/>
  <c r="AB153" i="3"/>
  <c r="AC153" i="3"/>
  <c r="AD153" i="3"/>
  <c r="AE153" i="3"/>
  <c r="AF153" i="3"/>
  <c r="AG153" i="3"/>
  <c r="AH153" i="3"/>
  <c r="AI153" i="3"/>
  <c r="AJ153" i="3"/>
  <c r="AM153" i="3"/>
  <c r="M153" i="3"/>
  <c r="N153" i="3"/>
  <c r="O153" i="3"/>
  <c r="P153" i="3"/>
  <c r="Q153" i="3"/>
  <c r="R153" i="3"/>
  <c r="S153" i="3"/>
  <c r="T153" i="3"/>
  <c r="U153" i="3"/>
  <c r="V153" i="3"/>
  <c r="AL153" i="3"/>
  <c r="B153" i="3"/>
  <c r="C153" i="3"/>
  <c r="D153" i="3"/>
  <c r="E153" i="3"/>
  <c r="F153" i="3"/>
  <c r="G153" i="3"/>
  <c r="H153" i="3"/>
  <c r="I153" i="3"/>
  <c r="J153" i="3"/>
  <c r="K153" i="3"/>
  <c r="L153" i="3"/>
  <c r="AK153" i="3"/>
  <c r="AM98" i="3"/>
  <c r="AL98" i="3"/>
  <c r="AK98" i="3"/>
  <c r="W95" i="3"/>
  <c r="W94" i="3"/>
  <c r="W96" i="3"/>
  <c r="X95" i="3"/>
  <c r="X94" i="3"/>
  <c r="X96" i="3"/>
  <c r="Y95" i="3"/>
  <c r="Y94" i="3"/>
  <c r="Y96" i="3"/>
  <c r="Z95" i="3"/>
  <c r="Z94" i="3"/>
  <c r="Z96" i="3"/>
  <c r="AA95" i="3"/>
  <c r="AA94" i="3"/>
  <c r="AA96" i="3"/>
  <c r="AB95" i="3"/>
  <c r="AB94" i="3"/>
  <c r="AB96" i="3"/>
  <c r="AC95" i="3"/>
  <c r="AC94" i="3"/>
  <c r="AC96" i="3"/>
  <c r="AD95" i="3"/>
  <c r="AD94" i="3"/>
  <c r="AD96" i="3"/>
  <c r="AE95" i="3"/>
  <c r="AE94" i="3"/>
  <c r="AE96" i="3"/>
  <c r="AF95" i="3"/>
  <c r="AF94" i="3"/>
  <c r="AF96" i="3"/>
  <c r="AG95" i="3"/>
  <c r="AG94" i="3"/>
  <c r="AG96" i="3"/>
  <c r="AH95" i="3"/>
  <c r="AH94" i="3"/>
  <c r="AH96" i="3"/>
  <c r="AI95" i="3"/>
  <c r="AI94" i="3"/>
  <c r="AI96" i="3"/>
  <c r="AJ95" i="3"/>
  <c r="AJ94" i="3"/>
  <c r="AJ96" i="3"/>
  <c r="M95" i="3"/>
  <c r="M94" i="3"/>
  <c r="M96" i="3"/>
  <c r="N95" i="3"/>
  <c r="N94" i="3"/>
  <c r="N96" i="3"/>
  <c r="O95" i="3"/>
  <c r="O94" i="3"/>
  <c r="O96" i="3"/>
  <c r="P95" i="3"/>
  <c r="P94" i="3"/>
  <c r="P96" i="3"/>
  <c r="Q95" i="3"/>
  <c r="Q94" i="3"/>
  <c r="Q96" i="3"/>
  <c r="R95" i="3"/>
  <c r="R94" i="3"/>
  <c r="R96" i="3"/>
  <c r="S95" i="3"/>
  <c r="S94" i="3"/>
  <c r="S96" i="3"/>
  <c r="T95" i="3"/>
  <c r="T94" i="3"/>
  <c r="T96" i="3"/>
  <c r="U95" i="3"/>
  <c r="U94" i="3"/>
  <c r="U96" i="3"/>
  <c r="V95" i="3"/>
  <c r="V94" i="3"/>
  <c r="V96" i="3"/>
  <c r="B95" i="3"/>
  <c r="B94" i="3"/>
  <c r="B96" i="3"/>
  <c r="C95" i="3"/>
  <c r="C94" i="3"/>
  <c r="C96" i="3"/>
  <c r="D95" i="3"/>
  <c r="D94" i="3"/>
  <c r="D96" i="3"/>
  <c r="E95" i="3"/>
  <c r="E94" i="3"/>
  <c r="E96" i="3"/>
  <c r="F95" i="3"/>
  <c r="F94" i="3"/>
  <c r="F96" i="3"/>
  <c r="G95" i="3"/>
  <c r="G94" i="3"/>
  <c r="G96" i="3"/>
  <c r="H95" i="3"/>
  <c r="H94" i="3"/>
  <c r="H96" i="3"/>
  <c r="I95" i="3"/>
  <c r="I94" i="3"/>
  <c r="I96" i="3"/>
  <c r="J95" i="3"/>
  <c r="J94" i="3"/>
  <c r="J96" i="3"/>
  <c r="K95" i="3"/>
  <c r="K94" i="3"/>
  <c r="K96" i="3"/>
  <c r="L95" i="3"/>
  <c r="L94" i="3"/>
  <c r="L96" i="3"/>
  <c r="W93" i="3"/>
  <c r="X93" i="3"/>
  <c r="Y93" i="3"/>
  <c r="Z93" i="3"/>
  <c r="AA93" i="3"/>
  <c r="AB93" i="3"/>
  <c r="AC93" i="3"/>
  <c r="AD93" i="3"/>
  <c r="AE93" i="3"/>
  <c r="AF93" i="3"/>
  <c r="AG93" i="3"/>
  <c r="AH93" i="3"/>
  <c r="AI93" i="3"/>
  <c r="AJ93" i="3"/>
  <c r="AM93" i="3"/>
  <c r="M93" i="3"/>
  <c r="N93" i="3"/>
  <c r="O93" i="3"/>
  <c r="P93" i="3"/>
  <c r="Q93" i="3"/>
  <c r="R93" i="3"/>
  <c r="S93" i="3"/>
  <c r="T93" i="3"/>
  <c r="U93" i="3"/>
  <c r="V93" i="3"/>
  <c r="AL93" i="3"/>
  <c r="B93" i="3"/>
  <c r="C93" i="3"/>
  <c r="D93" i="3"/>
  <c r="E93" i="3"/>
  <c r="F93" i="3"/>
  <c r="G93" i="3"/>
  <c r="H93" i="3"/>
  <c r="I93" i="3"/>
  <c r="J93" i="3"/>
  <c r="K93" i="3"/>
  <c r="L93" i="3"/>
  <c r="AK93" i="3"/>
  <c r="AM40" i="3"/>
  <c r="W37" i="3"/>
  <c r="W36" i="3"/>
  <c r="W38" i="3"/>
  <c r="X37" i="3"/>
  <c r="X36" i="3"/>
  <c r="X38" i="3"/>
  <c r="Y37" i="3"/>
  <c r="Y36" i="3"/>
  <c r="Y38" i="3"/>
  <c r="Z37" i="3"/>
  <c r="Z36" i="3"/>
  <c r="Z38" i="3"/>
  <c r="AA37" i="3"/>
  <c r="AA36" i="3"/>
  <c r="AA38" i="3"/>
  <c r="AB37" i="3"/>
  <c r="AB36" i="3"/>
  <c r="AB38" i="3"/>
  <c r="AC37" i="3"/>
  <c r="AC36" i="3"/>
  <c r="AC38" i="3"/>
  <c r="AD37" i="3"/>
  <c r="AD36" i="3"/>
  <c r="AD38" i="3"/>
  <c r="AE37" i="3"/>
  <c r="AE36" i="3"/>
  <c r="AE38" i="3"/>
  <c r="AF37" i="3"/>
  <c r="AF36" i="3"/>
  <c r="AF38" i="3"/>
  <c r="AG37" i="3"/>
  <c r="AG36" i="3"/>
  <c r="AG38" i="3"/>
  <c r="AH37" i="3"/>
  <c r="AH36" i="3"/>
  <c r="AH38" i="3"/>
  <c r="AI37" i="3"/>
  <c r="AI36" i="3"/>
  <c r="AI38" i="3"/>
  <c r="AJ37" i="3"/>
  <c r="AJ36" i="3"/>
  <c r="AJ38" i="3"/>
  <c r="M37" i="3"/>
  <c r="M36" i="3"/>
  <c r="M38" i="3"/>
  <c r="N37" i="3"/>
  <c r="N36" i="3"/>
  <c r="N38" i="3"/>
  <c r="O37" i="3"/>
  <c r="O36" i="3"/>
  <c r="O38" i="3"/>
  <c r="P37" i="3"/>
  <c r="P36" i="3"/>
  <c r="P38" i="3"/>
  <c r="Q37" i="3"/>
  <c r="Q36" i="3"/>
  <c r="Q38" i="3"/>
  <c r="R37" i="3"/>
  <c r="R36" i="3"/>
  <c r="R38" i="3"/>
  <c r="S37" i="3"/>
  <c r="S36" i="3"/>
  <c r="S38" i="3"/>
  <c r="T37" i="3"/>
  <c r="T36" i="3"/>
  <c r="T38" i="3"/>
  <c r="U37" i="3"/>
  <c r="U36" i="3"/>
  <c r="U38" i="3"/>
  <c r="V37" i="3"/>
  <c r="V36" i="3"/>
  <c r="V38" i="3"/>
  <c r="B37" i="3"/>
  <c r="B36" i="3"/>
  <c r="B38" i="3"/>
  <c r="C37" i="3"/>
  <c r="C36" i="3"/>
  <c r="C38" i="3"/>
  <c r="D37" i="3"/>
  <c r="D36" i="3"/>
  <c r="D38" i="3"/>
  <c r="E37" i="3"/>
  <c r="E36" i="3"/>
  <c r="E38" i="3"/>
  <c r="F37" i="3"/>
  <c r="F36" i="3"/>
  <c r="F38" i="3"/>
  <c r="G37" i="3"/>
  <c r="G36" i="3"/>
  <c r="G38" i="3"/>
  <c r="H37" i="3"/>
  <c r="H36" i="3"/>
  <c r="H38" i="3"/>
  <c r="I37" i="3"/>
  <c r="I36" i="3"/>
  <c r="I38" i="3"/>
  <c r="J37" i="3"/>
  <c r="J36" i="3"/>
  <c r="J38" i="3"/>
  <c r="K37" i="3"/>
  <c r="K36" i="3"/>
  <c r="K38" i="3"/>
  <c r="L37" i="3"/>
  <c r="L36" i="3"/>
  <c r="L38" i="3"/>
  <c r="W35" i="3"/>
  <c r="X35" i="3"/>
  <c r="Y35" i="3"/>
  <c r="Z35" i="3"/>
  <c r="AA35" i="3"/>
  <c r="AB35" i="3"/>
  <c r="AC35" i="3"/>
  <c r="AD35" i="3"/>
  <c r="AE35" i="3"/>
  <c r="AF35" i="3"/>
  <c r="AG35" i="3"/>
  <c r="AH35" i="3"/>
  <c r="AI35" i="3"/>
  <c r="AJ35" i="3"/>
  <c r="AM35" i="3"/>
  <c r="M35" i="3"/>
  <c r="N35" i="3"/>
  <c r="O35" i="3"/>
  <c r="P35" i="3"/>
  <c r="Q35" i="3"/>
  <c r="R35" i="3"/>
  <c r="S35" i="3"/>
  <c r="T35" i="3"/>
  <c r="U35" i="3"/>
  <c r="V35" i="3"/>
  <c r="AL35" i="3"/>
  <c r="B35" i="3"/>
  <c r="C35" i="3"/>
  <c r="D35" i="3"/>
  <c r="E35" i="3"/>
  <c r="F35" i="3"/>
  <c r="G35" i="3"/>
  <c r="H35" i="3"/>
  <c r="I35" i="3"/>
  <c r="J35" i="3"/>
  <c r="K35" i="3"/>
  <c r="L35" i="3"/>
  <c r="AK35" i="3"/>
  <c r="AM166" i="5"/>
  <c r="AL166" i="5"/>
  <c r="AK166" i="5"/>
  <c r="W163" i="5"/>
  <c r="W164" i="5"/>
  <c r="X163" i="5"/>
  <c r="X164" i="5"/>
  <c r="Y163" i="5"/>
  <c r="Y164" i="5"/>
  <c r="Z163" i="5"/>
  <c r="Z164" i="5"/>
  <c r="AA163" i="5"/>
  <c r="AA164" i="5"/>
  <c r="AB163" i="5"/>
  <c r="AB164" i="5"/>
  <c r="AC163" i="5"/>
  <c r="AC164" i="5"/>
  <c r="AD163" i="5"/>
  <c r="AD164" i="5"/>
  <c r="AE163" i="5"/>
  <c r="AE164" i="5"/>
  <c r="AF163" i="5"/>
  <c r="AF164" i="5"/>
  <c r="AG163" i="5"/>
  <c r="AG164" i="5"/>
  <c r="AH163" i="5"/>
  <c r="AH164" i="5"/>
  <c r="AI163" i="5"/>
  <c r="AI164" i="5"/>
  <c r="AJ163" i="5"/>
  <c r="AJ164" i="5"/>
  <c r="M163" i="5"/>
  <c r="M164" i="5"/>
  <c r="N163" i="5"/>
  <c r="N164" i="5"/>
  <c r="O163" i="5"/>
  <c r="O164" i="5"/>
  <c r="P163" i="5"/>
  <c r="P164" i="5"/>
  <c r="Q163" i="5"/>
  <c r="Q164" i="5"/>
  <c r="R163" i="5"/>
  <c r="R164" i="5"/>
  <c r="S163" i="5"/>
  <c r="S164" i="5"/>
  <c r="T163" i="5"/>
  <c r="T164" i="5"/>
  <c r="U163" i="5"/>
  <c r="U164" i="5"/>
  <c r="V163" i="5"/>
  <c r="V164" i="5"/>
  <c r="B163" i="5"/>
  <c r="B164" i="5"/>
  <c r="C163" i="5"/>
  <c r="C164" i="5"/>
  <c r="D163" i="5"/>
  <c r="D164" i="5"/>
  <c r="E163" i="5"/>
  <c r="E164" i="5"/>
  <c r="F163" i="5"/>
  <c r="F164" i="5"/>
  <c r="G163" i="5"/>
  <c r="G164" i="5"/>
  <c r="H163" i="5"/>
  <c r="H164" i="5"/>
  <c r="I163" i="5"/>
  <c r="I164" i="5"/>
  <c r="J163" i="5"/>
  <c r="J164" i="5"/>
  <c r="K163" i="5"/>
  <c r="K164" i="5"/>
  <c r="L163" i="5"/>
  <c r="L164" i="5"/>
  <c r="W161" i="5"/>
  <c r="X161" i="5"/>
  <c r="Y161" i="5"/>
  <c r="Z161" i="5"/>
  <c r="AA161" i="5"/>
  <c r="AB161" i="5"/>
  <c r="AC161" i="5"/>
  <c r="AD161" i="5"/>
  <c r="AE161" i="5"/>
  <c r="AF161" i="5"/>
  <c r="AG161" i="5"/>
  <c r="AH161" i="5"/>
  <c r="AI161" i="5"/>
  <c r="AJ161" i="5"/>
  <c r="AM161" i="5"/>
  <c r="M161" i="5"/>
  <c r="N161" i="5"/>
  <c r="O161" i="5"/>
  <c r="P161" i="5"/>
  <c r="Q161" i="5"/>
  <c r="R161" i="5"/>
  <c r="S161" i="5"/>
  <c r="T161" i="5"/>
  <c r="U161" i="5"/>
  <c r="AL161" i="5"/>
  <c r="C161" i="5"/>
  <c r="D161" i="5"/>
  <c r="E161" i="5"/>
  <c r="F161" i="5"/>
  <c r="G161" i="5"/>
  <c r="H161" i="5"/>
  <c r="I161" i="5"/>
  <c r="J161" i="5"/>
  <c r="K161" i="5"/>
  <c r="L161" i="5"/>
  <c r="AK161" i="5"/>
  <c r="AM166" i="3"/>
  <c r="AL166" i="3"/>
  <c r="AK166" i="3"/>
  <c r="W163" i="3"/>
  <c r="W164" i="3"/>
  <c r="X163" i="3"/>
  <c r="X164" i="3"/>
  <c r="Y163" i="3"/>
  <c r="Y164" i="3"/>
  <c r="Z163" i="3"/>
  <c r="Z164" i="3"/>
  <c r="AA163" i="3"/>
  <c r="AA164" i="3"/>
  <c r="AB163" i="3"/>
  <c r="AB164" i="3"/>
  <c r="AC163" i="3"/>
  <c r="AC164" i="3"/>
  <c r="AD163" i="3"/>
  <c r="AD164" i="3"/>
  <c r="AE163" i="3"/>
  <c r="AE164" i="3"/>
  <c r="AF163" i="3"/>
  <c r="AF164" i="3"/>
  <c r="AG163" i="3"/>
  <c r="AG164" i="3"/>
  <c r="AH163" i="3"/>
  <c r="AH164" i="3"/>
  <c r="AI163" i="3"/>
  <c r="AI164" i="3"/>
  <c r="AJ163" i="3"/>
  <c r="AJ164" i="3"/>
  <c r="M163" i="3"/>
  <c r="M164" i="3"/>
  <c r="N163" i="3"/>
  <c r="N164" i="3"/>
  <c r="O163" i="3"/>
  <c r="O164" i="3"/>
  <c r="P163" i="3"/>
  <c r="P164" i="3"/>
  <c r="Q163" i="3"/>
  <c r="Q164" i="3"/>
  <c r="R163" i="3"/>
  <c r="R164" i="3"/>
  <c r="S163" i="3"/>
  <c r="S164" i="3"/>
  <c r="T163" i="3"/>
  <c r="T164" i="3"/>
  <c r="U163" i="3"/>
  <c r="U164" i="3"/>
  <c r="V163" i="3"/>
  <c r="V164" i="3"/>
  <c r="B163" i="3"/>
  <c r="B164" i="3"/>
  <c r="C163" i="3"/>
  <c r="C164" i="3"/>
  <c r="D163" i="3"/>
  <c r="D164" i="3"/>
  <c r="E163" i="3"/>
  <c r="E164" i="3"/>
  <c r="F163" i="3"/>
  <c r="F164" i="3"/>
  <c r="G163" i="3"/>
  <c r="G164" i="3"/>
  <c r="H163" i="3"/>
  <c r="H164" i="3"/>
  <c r="I163" i="3"/>
  <c r="I164" i="3"/>
  <c r="J163" i="3"/>
  <c r="J164" i="3"/>
  <c r="K163" i="3"/>
  <c r="K164" i="3"/>
  <c r="L163" i="3"/>
  <c r="L164" i="3"/>
  <c r="AM161" i="3"/>
  <c r="AL161" i="3"/>
  <c r="C161" i="1"/>
  <c r="D161" i="1"/>
  <c r="E161" i="1"/>
  <c r="F161" i="1"/>
  <c r="G161" i="1"/>
  <c r="H161" i="1"/>
  <c r="I161" i="1"/>
  <c r="J161" i="1"/>
  <c r="K161" i="1"/>
  <c r="L161" i="1"/>
  <c r="M161" i="1"/>
  <c r="N161" i="1"/>
  <c r="O161" i="1"/>
  <c r="P161" i="1"/>
  <c r="Q161" i="1"/>
  <c r="R161" i="1"/>
  <c r="S161" i="1"/>
  <c r="T161" i="1"/>
  <c r="U161" i="1"/>
  <c r="V161" i="1"/>
  <c r="W161" i="1"/>
  <c r="X161" i="1"/>
  <c r="Y161" i="1"/>
  <c r="Z161" i="1"/>
  <c r="AA161" i="1"/>
  <c r="AB161" i="1"/>
  <c r="AC161" i="1"/>
  <c r="AD161" i="1"/>
  <c r="AE161" i="1"/>
  <c r="AF161" i="1"/>
  <c r="AG161" i="1"/>
  <c r="AH161" i="1"/>
  <c r="AI161" i="1"/>
  <c r="AJ161" i="1"/>
  <c r="C163" i="1"/>
  <c r="D163" i="1"/>
  <c r="E163" i="1"/>
  <c r="F163" i="1"/>
  <c r="G163" i="1"/>
  <c r="H163" i="1"/>
  <c r="I163" i="1"/>
  <c r="J163" i="1"/>
  <c r="K163" i="1"/>
  <c r="L163" i="1"/>
  <c r="M163" i="1"/>
  <c r="N163" i="1"/>
  <c r="O163" i="1"/>
  <c r="P163" i="1"/>
  <c r="Q163" i="1"/>
  <c r="R163" i="1"/>
  <c r="S163" i="1"/>
  <c r="T163" i="1"/>
  <c r="U163" i="1"/>
  <c r="V163" i="1"/>
  <c r="W163" i="1"/>
  <c r="X163" i="1"/>
  <c r="Y163" i="1"/>
  <c r="Z163" i="1"/>
  <c r="AA163" i="1"/>
  <c r="AB163" i="1"/>
  <c r="AC163" i="1"/>
  <c r="AD163" i="1"/>
  <c r="AE163" i="1"/>
  <c r="AF163" i="1"/>
  <c r="AG163" i="1"/>
  <c r="AH163" i="1"/>
  <c r="AI163" i="1"/>
  <c r="AJ163" i="1"/>
  <c r="C164" i="1"/>
  <c r="D164" i="1"/>
  <c r="E164" i="1"/>
  <c r="F164" i="1"/>
  <c r="G164" i="1"/>
  <c r="H164" i="1"/>
  <c r="I164" i="1"/>
  <c r="J164" i="1"/>
  <c r="K164" i="1"/>
  <c r="L164" i="1"/>
  <c r="M164" i="1"/>
  <c r="N164" i="1"/>
  <c r="O164" i="1"/>
  <c r="P164" i="1"/>
  <c r="Q164" i="1"/>
  <c r="R164" i="1"/>
  <c r="S164" i="1"/>
  <c r="T164" i="1"/>
  <c r="U164" i="1"/>
  <c r="V164" i="1"/>
  <c r="W164" i="1"/>
  <c r="X164" i="1"/>
  <c r="Y164" i="1"/>
  <c r="Z164" i="1"/>
  <c r="AA164" i="1"/>
  <c r="AB164" i="1"/>
  <c r="AC164" i="1"/>
  <c r="AD164" i="1"/>
  <c r="AE164" i="1"/>
  <c r="AF164" i="1"/>
  <c r="AG164" i="1"/>
  <c r="AH164" i="1"/>
  <c r="AI164" i="1"/>
  <c r="AJ164" i="1"/>
  <c r="AM166" i="1"/>
  <c r="AL166" i="1"/>
  <c r="AK166" i="1"/>
  <c r="B164" i="1"/>
  <c r="AM161" i="1"/>
  <c r="AL161" i="1"/>
  <c r="AK161" i="1"/>
  <c r="AM158" i="1"/>
  <c r="AL158" i="1"/>
  <c r="AK158" i="1"/>
  <c r="W155" i="1"/>
  <c r="W154" i="1"/>
  <c r="W156" i="1"/>
  <c r="X155" i="1"/>
  <c r="X154" i="1"/>
  <c r="X156" i="1"/>
  <c r="Y155" i="1"/>
  <c r="Y154" i="1"/>
  <c r="Y156" i="1"/>
  <c r="Z155" i="1"/>
  <c r="Z154" i="1"/>
  <c r="Z156" i="1"/>
  <c r="AA155" i="1"/>
  <c r="AA154" i="1"/>
  <c r="AA156" i="1"/>
  <c r="AB155" i="1"/>
  <c r="AB154" i="1"/>
  <c r="AB156" i="1"/>
  <c r="AC155" i="1"/>
  <c r="AC154" i="1"/>
  <c r="AC156" i="1"/>
  <c r="AD155" i="1"/>
  <c r="AD154" i="1"/>
  <c r="AD156" i="1"/>
  <c r="AE155" i="1"/>
  <c r="AE154" i="1"/>
  <c r="AE156" i="1"/>
  <c r="AF155" i="1"/>
  <c r="AF154" i="1"/>
  <c r="AF156" i="1"/>
  <c r="AG155" i="1"/>
  <c r="AG154" i="1"/>
  <c r="AG156" i="1"/>
  <c r="AH155" i="1"/>
  <c r="AH154" i="1"/>
  <c r="AH156" i="1"/>
  <c r="AI155" i="1"/>
  <c r="AI154" i="1"/>
  <c r="AI156" i="1"/>
  <c r="AJ155" i="1"/>
  <c r="AJ154" i="1"/>
  <c r="AJ156" i="1"/>
  <c r="M155" i="1"/>
  <c r="M154" i="1"/>
  <c r="M156" i="1"/>
  <c r="N155" i="1"/>
  <c r="N154" i="1"/>
  <c r="N156" i="1"/>
  <c r="O155" i="1"/>
  <c r="O154" i="1"/>
  <c r="O156" i="1"/>
  <c r="P155" i="1"/>
  <c r="P154" i="1"/>
  <c r="P156" i="1"/>
  <c r="Q155" i="1"/>
  <c r="Q154" i="1"/>
  <c r="Q156" i="1"/>
  <c r="R155" i="1"/>
  <c r="R154" i="1"/>
  <c r="R156" i="1"/>
  <c r="S155" i="1"/>
  <c r="S154" i="1"/>
  <c r="S156" i="1"/>
  <c r="T155" i="1"/>
  <c r="T154" i="1"/>
  <c r="T156" i="1"/>
  <c r="U155" i="1"/>
  <c r="U154" i="1"/>
  <c r="U156" i="1"/>
  <c r="V155" i="1"/>
  <c r="V154" i="1"/>
  <c r="V156" i="1"/>
  <c r="B155" i="1"/>
  <c r="B154" i="1"/>
  <c r="B156" i="1"/>
  <c r="C155" i="1"/>
  <c r="C154" i="1"/>
  <c r="C156" i="1"/>
  <c r="D155" i="1"/>
  <c r="D154" i="1"/>
  <c r="D156" i="1"/>
  <c r="E155" i="1"/>
  <c r="E154" i="1"/>
  <c r="E156" i="1"/>
  <c r="F155" i="1"/>
  <c r="F154" i="1"/>
  <c r="F156" i="1"/>
  <c r="G155" i="1"/>
  <c r="G154" i="1"/>
  <c r="G156" i="1"/>
  <c r="H155" i="1"/>
  <c r="H154" i="1"/>
  <c r="H156" i="1"/>
  <c r="I155" i="1"/>
  <c r="I154" i="1"/>
  <c r="I156" i="1"/>
  <c r="J155" i="1"/>
  <c r="J154" i="1"/>
  <c r="J156" i="1"/>
  <c r="K155" i="1"/>
  <c r="K154" i="1"/>
  <c r="K156" i="1"/>
  <c r="L155" i="1"/>
  <c r="L154" i="1"/>
  <c r="L156" i="1"/>
  <c r="W153" i="1"/>
  <c r="X153" i="1"/>
  <c r="Y153" i="1"/>
  <c r="Z153" i="1"/>
  <c r="AA153" i="1"/>
  <c r="AB153" i="1"/>
  <c r="AC153" i="1"/>
  <c r="AD153" i="1"/>
  <c r="AE153" i="1"/>
  <c r="AF153" i="1"/>
  <c r="AG153" i="1"/>
  <c r="AH153" i="1"/>
  <c r="AI153" i="1"/>
  <c r="AJ153" i="1"/>
  <c r="AM153" i="1"/>
  <c r="M153" i="1"/>
  <c r="N153" i="1"/>
  <c r="O153" i="1"/>
  <c r="P153" i="1"/>
  <c r="Q153" i="1"/>
  <c r="R153" i="1"/>
  <c r="S153" i="1"/>
  <c r="T153" i="1"/>
  <c r="U153" i="1"/>
  <c r="V153" i="1"/>
  <c r="AL153" i="1"/>
  <c r="B153" i="1"/>
  <c r="C153" i="1"/>
  <c r="D153" i="1"/>
  <c r="E153" i="1"/>
  <c r="F153" i="1"/>
  <c r="G153" i="1"/>
  <c r="H153" i="1"/>
  <c r="I153" i="1"/>
  <c r="J153" i="1"/>
  <c r="K153" i="1"/>
  <c r="L153" i="1"/>
  <c r="AK153" i="1"/>
  <c r="AM98" i="1"/>
  <c r="AL98" i="1"/>
  <c r="AK98" i="1"/>
  <c r="W95" i="1"/>
  <c r="W94" i="1"/>
  <c r="W96" i="1"/>
  <c r="X95" i="1"/>
  <c r="X94" i="1"/>
  <c r="X96" i="1"/>
  <c r="Y95" i="1"/>
  <c r="Y94" i="1"/>
  <c r="Y96" i="1"/>
  <c r="Z95" i="1"/>
  <c r="Z94" i="1"/>
  <c r="Z96" i="1"/>
  <c r="AA95" i="1"/>
  <c r="AA94" i="1"/>
  <c r="AA96" i="1"/>
  <c r="AB95" i="1"/>
  <c r="AB94" i="1"/>
  <c r="AB96" i="1"/>
  <c r="AC95" i="1"/>
  <c r="AC94" i="1"/>
  <c r="AC96" i="1"/>
  <c r="AD95" i="1"/>
  <c r="AD94" i="1"/>
  <c r="AD96" i="1"/>
  <c r="AE95" i="1"/>
  <c r="AE94" i="1"/>
  <c r="AE96" i="1"/>
  <c r="AF95" i="1"/>
  <c r="AF94" i="1"/>
  <c r="AF96" i="1"/>
  <c r="AG95" i="1"/>
  <c r="AG94" i="1"/>
  <c r="AG96" i="1"/>
  <c r="AH95" i="1"/>
  <c r="AH94" i="1"/>
  <c r="AH96" i="1"/>
  <c r="AI95" i="1"/>
  <c r="AI94" i="1"/>
  <c r="AI96" i="1"/>
  <c r="AJ95" i="1"/>
  <c r="AJ94" i="1"/>
  <c r="AJ96" i="1"/>
  <c r="M95" i="1"/>
  <c r="M94" i="1"/>
  <c r="M96" i="1"/>
  <c r="N95" i="1"/>
  <c r="N94" i="1"/>
  <c r="N96" i="1"/>
  <c r="O95" i="1"/>
  <c r="O94" i="1"/>
  <c r="O96" i="1"/>
  <c r="P95" i="1"/>
  <c r="P94" i="1"/>
  <c r="P96" i="1"/>
  <c r="Q95" i="1"/>
  <c r="Q94" i="1"/>
  <c r="Q96" i="1"/>
  <c r="R95" i="1"/>
  <c r="R94" i="1"/>
  <c r="R96" i="1"/>
  <c r="S95" i="1"/>
  <c r="S94" i="1"/>
  <c r="S96" i="1"/>
  <c r="T95" i="1"/>
  <c r="T94" i="1"/>
  <c r="T96" i="1"/>
  <c r="U95" i="1"/>
  <c r="U94" i="1"/>
  <c r="U96" i="1"/>
  <c r="V95" i="1"/>
  <c r="V94" i="1"/>
  <c r="V96" i="1"/>
  <c r="B95" i="1"/>
  <c r="B94" i="1"/>
  <c r="B96" i="1"/>
  <c r="C95" i="1"/>
  <c r="C94" i="1"/>
  <c r="C96" i="1"/>
  <c r="D95" i="1"/>
  <c r="D94" i="1"/>
  <c r="D96" i="1"/>
  <c r="E95" i="1"/>
  <c r="E94" i="1"/>
  <c r="E96" i="1"/>
  <c r="F95" i="1"/>
  <c r="F94" i="1"/>
  <c r="F96" i="1"/>
  <c r="G95" i="1"/>
  <c r="G94" i="1"/>
  <c r="G96" i="1"/>
  <c r="H95" i="1"/>
  <c r="H94" i="1"/>
  <c r="H96" i="1"/>
  <c r="I95" i="1"/>
  <c r="I94" i="1"/>
  <c r="I96" i="1"/>
  <c r="J95" i="1"/>
  <c r="J94" i="1"/>
  <c r="J96" i="1"/>
  <c r="K95" i="1"/>
  <c r="K94" i="1"/>
  <c r="K96" i="1"/>
  <c r="L95" i="1"/>
  <c r="L94" i="1"/>
  <c r="L96" i="1"/>
  <c r="W93" i="1"/>
  <c r="X93" i="1"/>
  <c r="Y93" i="1"/>
  <c r="Z93" i="1"/>
  <c r="AA93" i="1"/>
  <c r="AB93" i="1"/>
  <c r="AC93" i="1"/>
  <c r="AD93" i="1"/>
  <c r="AE93" i="1"/>
  <c r="AF93" i="1"/>
  <c r="AG93" i="1"/>
  <c r="AH93" i="1"/>
  <c r="AI93" i="1"/>
  <c r="AJ93" i="1"/>
  <c r="AM93" i="1"/>
  <c r="M93" i="1"/>
  <c r="N93" i="1"/>
  <c r="O93" i="1"/>
  <c r="P93" i="1"/>
  <c r="Q93" i="1"/>
  <c r="R93" i="1"/>
  <c r="S93" i="1"/>
  <c r="T93" i="1"/>
  <c r="U93" i="1"/>
  <c r="V93" i="1"/>
  <c r="AL93" i="1"/>
  <c r="B93" i="1"/>
  <c r="C93" i="1"/>
  <c r="D93" i="1"/>
  <c r="E93" i="1"/>
  <c r="F93" i="1"/>
  <c r="G93" i="1"/>
  <c r="H93" i="1"/>
  <c r="I93" i="1"/>
  <c r="J93" i="1"/>
  <c r="K93" i="1"/>
  <c r="L93" i="1"/>
  <c r="AK93" i="1"/>
  <c r="AM40" i="1"/>
  <c r="W37" i="1"/>
  <c r="W36" i="1"/>
  <c r="W38" i="1"/>
  <c r="X37" i="1"/>
  <c r="X36" i="1"/>
  <c r="X38" i="1"/>
  <c r="Y37" i="1"/>
  <c r="Y36" i="1"/>
  <c r="Y38" i="1"/>
  <c r="Z37" i="1"/>
  <c r="Z36" i="1"/>
  <c r="Z38" i="1"/>
  <c r="AA37" i="1"/>
  <c r="AA36" i="1"/>
  <c r="AA38" i="1"/>
  <c r="AB37" i="1"/>
  <c r="AB36" i="1"/>
  <c r="AB38" i="1"/>
  <c r="AC37" i="1"/>
  <c r="AC36" i="1"/>
  <c r="AC38" i="1"/>
  <c r="AD37" i="1"/>
  <c r="AD36" i="1"/>
  <c r="AD38" i="1"/>
  <c r="AE37" i="1"/>
  <c r="AE36" i="1"/>
  <c r="AE38" i="1"/>
  <c r="AF37" i="1"/>
  <c r="AF36" i="1"/>
  <c r="AF38" i="1"/>
  <c r="AG37" i="1"/>
  <c r="AG36" i="1"/>
  <c r="AG38" i="1"/>
  <c r="AH37" i="1"/>
  <c r="AH36" i="1"/>
  <c r="AH38" i="1"/>
  <c r="AI37" i="1"/>
  <c r="AI36" i="1"/>
  <c r="AI38" i="1"/>
  <c r="AJ37" i="1"/>
  <c r="AJ36" i="1"/>
  <c r="AJ38" i="1"/>
  <c r="M37" i="1"/>
  <c r="M36" i="1"/>
  <c r="M38" i="1"/>
  <c r="N37" i="1"/>
  <c r="N36" i="1"/>
  <c r="N38" i="1"/>
  <c r="O37" i="1"/>
  <c r="O36" i="1"/>
  <c r="O38" i="1"/>
  <c r="P37" i="1"/>
  <c r="P36" i="1"/>
  <c r="P38" i="1"/>
  <c r="Q37" i="1"/>
  <c r="Q36" i="1"/>
  <c r="Q38" i="1"/>
  <c r="R37" i="1"/>
  <c r="R36" i="1"/>
  <c r="R38" i="1"/>
  <c r="S37" i="1"/>
  <c r="S36" i="1"/>
  <c r="S38" i="1"/>
  <c r="T37" i="1"/>
  <c r="T36" i="1"/>
  <c r="T38" i="1"/>
  <c r="U37" i="1"/>
  <c r="U36" i="1"/>
  <c r="U38" i="1"/>
  <c r="V37" i="1"/>
  <c r="V36" i="1"/>
  <c r="V38" i="1"/>
  <c r="B37" i="1"/>
  <c r="B36" i="1"/>
  <c r="B38" i="1"/>
  <c r="C37" i="1"/>
  <c r="C36" i="1"/>
  <c r="C38" i="1"/>
  <c r="D37" i="1"/>
  <c r="D36" i="1"/>
  <c r="D38" i="1"/>
  <c r="E37" i="1"/>
  <c r="E36" i="1"/>
  <c r="E38" i="1"/>
  <c r="F37" i="1"/>
  <c r="F36" i="1"/>
  <c r="F38" i="1"/>
  <c r="G37" i="1"/>
  <c r="G36" i="1"/>
  <c r="G38" i="1"/>
  <c r="H37" i="1"/>
  <c r="H36" i="1"/>
  <c r="H38" i="1"/>
  <c r="I37" i="1"/>
  <c r="I36" i="1"/>
  <c r="I38" i="1"/>
  <c r="J37" i="1"/>
  <c r="J36" i="1"/>
  <c r="J38" i="1"/>
  <c r="K37" i="1"/>
  <c r="K36" i="1"/>
  <c r="K38" i="1"/>
  <c r="L37" i="1"/>
  <c r="L36" i="1"/>
  <c r="L38" i="1"/>
</calcChain>
</file>

<file path=xl/sharedStrings.xml><?xml version="1.0" encoding="utf-8"?>
<sst xmlns="http://schemas.openxmlformats.org/spreadsheetml/2006/main" count="8725" uniqueCount="173">
  <si>
    <t>Natural resource depletion is the sum of net forest depletion, energy depletion, and mineral depletion. Net forest depletion is unit resource rents times the excess of roundwood harvest over natural growth. Energy depletion is the ratio of the value of the stock of energy resources to the remaining reserve lifetime (capped at 25 years). It covers coal, crude oil, and natural gas. Mineral depletion is the ratio of the value of the stock of mineral resources to the remaining reserve lifetime (capped at 25 years). It covers tin, gold, lead, zinc, iron, copper, nickel, silver, bauxite, and phosphate.</t>
  </si>
  <si>
    <t> Low- and middle-income economies are those in which 2013 GNI per capita was $12,735 or less.</t>
  </si>
  <si>
    <t>Lower-middle-income economies are those in which 2013 GNI per capita was between $1,046 and $4,125</t>
  </si>
  <si>
    <t>Afghanistan</t>
  </si>
  <si>
    <t>..</t>
  </si>
  <si>
    <t>Benin</t>
  </si>
  <si>
    <t>Burkina Faso</t>
  </si>
  <si>
    <t>Burundi</t>
  </si>
  <si>
    <t>Cambodia</t>
  </si>
  <si>
    <t>Central African Republic</t>
  </si>
  <si>
    <t>Chad</t>
  </si>
  <si>
    <t>Comoros</t>
  </si>
  <si>
    <t>Congo, Dem. Rep.</t>
  </si>
  <si>
    <t>Eritrea</t>
  </si>
  <si>
    <t>Ethiopia</t>
  </si>
  <si>
    <t>Gambia, The</t>
  </si>
  <si>
    <t>Guinea</t>
  </si>
  <si>
    <t>Guinea-Bissau</t>
  </si>
  <si>
    <t>Haiti</t>
  </si>
  <si>
    <t>Korea, Dem. Rep.</t>
  </si>
  <si>
    <t>Liberia</t>
  </si>
  <si>
    <t>Madagascar</t>
  </si>
  <si>
    <t>Malawi</t>
  </si>
  <si>
    <t>Mali</t>
  </si>
  <si>
    <t>Mozambique</t>
  </si>
  <si>
    <t>Nepal</t>
  </si>
  <si>
    <t>Niger</t>
  </si>
  <si>
    <t>Rwanda</t>
  </si>
  <si>
    <t>Sierra Leone</t>
  </si>
  <si>
    <t>Somalia</t>
  </si>
  <si>
    <t>South Sudan</t>
  </si>
  <si>
    <t>Tanzania</t>
  </si>
  <si>
    <t>Togo</t>
  </si>
  <si>
    <t>Uganda</t>
  </si>
  <si>
    <t>Zimbabwe</t>
  </si>
  <si>
    <t>Armenia</t>
  </si>
  <si>
    <t>Bangladesh</t>
  </si>
  <si>
    <t>Bhutan</t>
  </si>
  <si>
    <t>Bolivia</t>
  </si>
  <si>
    <t>Cabo Verde</t>
  </si>
  <si>
    <t>Cameroon</t>
  </si>
  <si>
    <t>Congo, Rep.</t>
  </si>
  <si>
    <t>Cote d'Ivoire</t>
  </si>
  <si>
    <t>Djibouti</t>
  </si>
  <si>
    <t>Egypt, Arab Rep.</t>
  </si>
  <si>
    <t>El Salvador</t>
  </si>
  <si>
    <t>Georgia</t>
  </si>
  <si>
    <t>Ghana</t>
  </si>
  <si>
    <t>Guatemala</t>
  </si>
  <si>
    <t>Guyana</t>
  </si>
  <si>
    <t>Honduras</t>
  </si>
  <si>
    <t>India</t>
  </si>
  <si>
    <t>Indonesia</t>
  </si>
  <si>
    <t>Kenya</t>
  </si>
  <si>
    <t>Kiribati</t>
  </si>
  <si>
    <t>Kosovo</t>
  </si>
  <si>
    <t>Kyrgyz Republic</t>
  </si>
  <si>
    <t>Lao PDR</t>
  </si>
  <si>
    <t>Lesotho</t>
  </si>
  <si>
    <t>Mauritania</t>
  </si>
  <si>
    <t>Micronesia, Fed. Sts.</t>
  </si>
  <si>
    <t>Moldova</t>
  </si>
  <si>
    <t>Morocco</t>
  </si>
  <si>
    <t>Myanmar</t>
  </si>
  <si>
    <t>Nicaragua</t>
  </si>
  <si>
    <t>Nigeria</t>
  </si>
  <si>
    <t>Pakistan</t>
  </si>
  <si>
    <t>Papua New Guinea</t>
  </si>
  <si>
    <t>Philippines</t>
  </si>
  <si>
    <t>Samoa</t>
  </si>
  <si>
    <t>Sao Tome and Principe</t>
  </si>
  <si>
    <t>Senegal</t>
  </si>
  <si>
    <t>Solomon Islands</t>
  </si>
  <si>
    <t>Sri Lanka</t>
  </si>
  <si>
    <t>Sudan</t>
  </si>
  <si>
    <t>Swaziland</t>
  </si>
  <si>
    <t>Syrian Arab Republic</t>
  </si>
  <si>
    <t>Tajikistan</t>
  </si>
  <si>
    <t>Timor-Leste</t>
  </si>
  <si>
    <t>Ukraine</t>
  </si>
  <si>
    <t>Uzbekistan</t>
  </si>
  <si>
    <t>Vanuatu</t>
  </si>
  <si>
    <t>Vietnam</t>
  </si>
  <si>
    <t>West Bank and Gaza</t>
  </si>
  <si>
    <t>Yemen, Rep.</t>
  </si>
  <si>
    <t>Zambia</t>
  </si>
  <si>
    <t>Gabon</t>
  </si>
  <si>
    <t>Marshall Islands</t>
  </si>
  <si>
    <t>Tunisia</t>
  </si>
  <si>
    <t>Peru</t>
  </si>
  <si>
    <t>Montenegro</t>
  </si>
  <si>
    <t>Jordan</t>
  </si>
  <si>
    <t>Dominica</t>
  </si>
  <si>
    <t>Fiji</t>
  </si>
  <si>
    <t>Ecuador</t>
  </si>
  <si>
    <t>Iran, Islamic Rep.</t>
  </si>
  <si>
    <t>Mexico</t>
  </si>
  <si>
    <t>Tuvalu</t>
  </si>
  <si>
    <t>Turkmenistan</t>
  </si>
  <si>
    <t>Turkey</t>
  </si>
  <si>
    <t>Tonga</t>
  </si>
  <si>
    <t>Thailand</t>
  </si>
  <si>
    <t>Suriname</t>
  </si>
  <si>
    <t>St. Vincent and the Grenadines</t>
  </si>
  <si>
    <t>St. Lucia</t>
  </si>
  <si>
    <t>South Africa</t>
  </si>
  <si>
    <t>Serbia</t>
  </si>
  <si>
    <t>Romania</t>
  </si>
  <si>
    <t>Paraguay</t>
  </si>
  <si>
    <t>Panama</t>
  </si>
  <si>
    <t>Palau</t>
  </si>
  <si>
    <t>Namibia</t>
  </si>
  <si>
    <t>Mongolia</t>
  </si>
  <si>
    <t>Mauritius</t>
  </si>
  <si>
    <t>Maldives</t>
  </si>
  <si>
    <t>Malaysia</t>
  </si>
  <si>
    <t>Macedonia, FYR</t>
  </si>
  <si>
    <t>Libya</t>
  </si>
  <si>
    <t>Lebanon</t>
  </si>
  <si>
    <t>Kazakhstan</t>
  </si>
  <si>
    <t>Jamaica</t>
  </si>
  <si>
    <t>Iraq</t>
  </si>
  <si>
    <t>Grenada</t>
  </si>
  <si>
    <t>Dominican Republic</t>
  </si>
  <si>
    <t>Cuba</t>
  </si>
  <si>
    <t>Costa Rica</t>
  </si>
  <si>
    <t>Colombia</t>
  </si>
  <si>
    <t>China</t>
  </si>
  <si>
    <t>Bulgaria</t>
  </si>
  <si>
    <t>Brazil</t>
  </si>
  <si>
    <t>Botswana</t>
  </si>
  <si>
    <t>Bosnia and Herzegovina</t>
  </si>
  <si>
    <t>Belize</t>
  </si>
  <si>
    <t>Belarus</t>
  </si>
  <si>
    <t>Azerbaijan</t>
  </si>
  <si>
    <t>Angola</t>
  </si>
  <si>
    <t>American Samoa</t>
  </si>
  <si>
    <t>Algeria</t>
  </si>
  <si>
    <t>Albania</t>
  </si>
  <si>
    <t>Data from database: World Development Indicators</t>
  </si>
  <si>
    <t>Last Updated: 02/17/2016</t>
  </si>
  <si>
    <t>Adjusted savings: natural resources depletion (% of adjusted net NI), n*</t>
  </si>
  <si>
    <t>1979-2013 Average</t>
  </si>
  <si>
    <t>1990-2013 Average</t>
  </si>
  <si>
    <t>2000-2013 Average</t>
  </si>
  <si>
    <t>Average</t>
  </si>
  <si>
    <t>Number</t>
  </si>
  <si>
    <t>Standard Deviation</t>
  </si>
  <si>
    <t>Margin of Error</t>
  </si>
  <si>
    <t>Low Income (WDI)</t>
  </si>
  <si>
    <t>Source:</t>
  </si>
  <si>
    <t>http://databank.worldbank.org/data/reports.aspx?source=world-development-indicators</t>
  </si>
  <si>
    <t xml:space="preserve"> The measure of n* is annual value of net natural resource depletion as a % of adjusted net national income (constant 2005 US$).Adjusted net national income is GNI minus consumption of fixed capital and natural resources depletion.</t>
  </si>
  <si>
    <t>Lower middle income (WDI)</t>
  </si>
  <si>
    <t>,,</t>
  </si>
  <si>
    <t>Upper middle income (WDI)</t>
  </si>
  <si>
    <t xml:space="preserve">Average </t>
  </si>
  <si>
    <t>ALL LMIC</t>
  </si>
  <si>
    <t>Low &amp; middle income (WDI)</t>
  </si>
  <si>
    <t xml:space="preserve">Adjusted savings: adjusted net national savings (% of adjusted net NI), s* </t>
  </si>
  <si>
    <t xml:space="preserve">Adjusted net national income per capita (annual % growth), g* </t>
  </si>
  <si>
    <t xml:space="preserve"> The measure of s* is gross national savings less the value of consumption of fixed capital and the value of net natural resource depletion as a % of adjusted net national income (constant 2005 US$). Adjusted net national income is GNI minus consumption of fixed capital and natural resources depletion.</t>
  </si>
  <si>
    <t>Avg 1979-2013</t>
  </si>
  <si>
    <t>Number of countries:</t>
  </si>
  <si>
    <t>SD</t>
  </si>
  <si>
    <t>ME</t>
  </si>
  <si>
    <t>s* Low and middle income</t>
  </si>
  <si>
    <t>n* Low and middle income</t>
  </si>
  <si>
    <t>The measure of g* is average annual growth of net national income per capita adjusted for the value of net natural resource depletion (constant 2005 US$).</t>
  </si>
  <si>
    <t>g* Low and middle income</t>
  </si>
  <si>
    <t>s*/g* Low and middle income</t>
  </si>
  <si>
    <t>s*/g* Low and middle income avg</t>
  </si>
  <si>
    <t>The measure of g* is annual growth of net national income per capita adjusted for the value of net natural resource depletion (constant 2005 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</si>
</sst>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1"/>
      <color rgb="FF000000"/>
      <name val="Calibri"/>
      <family val="2"/>
    </font>
    <font>
      <sz val="11"/>
      <color rgb="FF000000"/>
      <name val="Calibri"/>
      <family val="2"/>
    </font>
    <font>
      <b/>
      <sz val="11"/>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3" fillId="0" borderId="0" xfId="0" applyFont="1" applyFill="1" applyBorder="1"/>
    <xf numFmtId="0" fontId="4" fillId="0" borderId="0" xfId="0" applyFont="1" applyFill="1" applyBorder="1"/>
    <xf numFmtId="0" fontId="5" fillId="0" borderId="0" xfId="0" applyFont="1" applyFill="1" applyBorder="1"/>
    <xf numFmtId="0" fontId="4" fillId="0" borderId="0" xfId="0" applyFont="1" applyFill="1" applyBorder="1" applyAlignment="1">
      <alignment wrapText="1"/>
    </xf>
    <xf numFmtId="164" fontId="3" fillId="0" borderId="0" xfId="0" applyNumberFormat="1" applyFont="1" applyFill="1" applyBorder="1"/>
    <xf numFmtId="164" fontId="4" fillId="0" borderId="0" xfId="0" applyNumberFormat="1" applyFont="1" applyFill="1" applyBorder="1"/>
    <xf numFmtId="1" fontId="4" fillId="0" borderId="0" xfId="0" applyNumberFormat="1" applyFont="1" applyFill="1" applyBorder="1"/>
    <xf numFmtId="0" fontId="5" fillId="0" borderId="0" xfId="0" applyFont="1" applyFill="1" applyBorder="1" applyAlignment="1"/>
    <xf numFmtId="164" fontId="0" fillId="0" borderId="0" xfId="0" applyNumberFormat="1"/>
    <xf numFmtId="164" fontId="2" fillId="0" borderId="0" xfId="0" applyNumberFormat="1" applyFont="1"/>
    <xf numFmtId="164" fontId="0" fillId="0" borderId="0" xfId="0" applyNumberFormat="1" applyFont="1"/>
    <xf numFmtId="0" fontId="6" fillId="0" borderId="0" xfId="0" applyFont="1" applyFill="1" applyBorder="1"/>
    <xf numFmtId="0" fontId="2" fillId="0" borderId="0" xfId="0" applyFont="1"/>
    <xf numFmtId="1" fontId="6" fillId="0" borderId="0" xfId="0" applyNumberFormat="1" applyFont="1" applyFill="1" applyBorder="1"/>
    <xf numFmtId="1" fontId="2" fillId="0" borderId="0" xfId="0" applyNumberFormat="1" applyFont="1"/>
    <xf numFmtId="1" fontId="0" fillId="0" borderId="0" xfId="0" applyNumberFormat="1"/>
    <xf numFmtId="0" fontId="2" fillId="0" borderId="0" xfId="0" applyFont="1" applyFill="1" applyBorder="1"/>
    <xf numFmtId="1" fontId="3" fillId="0" borderId="0" xfId="0" applyNumberFormat="1" applyFont="1" applyFill="1" applyBorder="1"/>
    <xf numFmtId="0" fontId="0" fillId="0" borderId="0" xfId="0" applyAlignment="1">
      <alignment wrapText="1"/>
    </xf>
    <xf numFmtId="165" fontId="0" fillId="0" borderId="0" xfId="1" applyNumberFormat="1" applyFont="1"/>
    <xf numFmtId="9" fontId="0" fillId="0" borderId="0" xfId="1" applyFont="1"/>
    <xf numFmtId="165" fontId="2" fillId="0" borderId="0" xfId="0" applyNumberFormat="1" applyFont="1"/>
    <xf numFmtId="165" fontId="2" fillId="0" borderId="0" xfId="1" applyNumberFormat="1" applyFont="1"/>
    <xf numFmtId="0" fontId="3" fillId="0" borderId="0" xfId="0" applyFont="1" applyFill="1" applyBorder="1" applyAlignment="1">
      <alignment wrapText="1"/>
    </xf>
    <xf numFmtId="9" fontId="3" fillId="0" borderId="0" xfId="1" applyNumberFormat="1" applyFont="1" applyFill="1" applyBorder="1"/>
    <xf numFmtId="165" fontId="3" fillId="0" borderId="0" xfId="1" applyNumberFormat="1" applyFont="1" applyFill="1" applyBorder="1"/>
    <xf numFmtId="9" fontId="3" fillId="0" borderId="0" xfId="0" applyNumberFormat="1" applyFont="1" applyFill="1" applyBorder="1"/>
    <xf numFmtId="9" fontId="5" fillId="0" borderId="0" xfId="1" applyFont="1" applyFill="1" applyBorder="1"/>
    <xf numFmtId="9" fontId="4" fillId="0" borderId="0" xfId="1" applyFont="1" applyFill="1" applyBorder="1"/>
    <xf numFmtId="9" fontId="3" fillId="0" borderId="0" xfId="1" applyFont="1" applyFill="1" applyBorder="1"/>
    <xf numFmtId="164" fontId="5" fillId="0" borderId="0" xfId="0" applyNumberFormat="1" applyFont="1" applyFill="1" applyBorder="1"/>
    <xf numFmtId="0" fontId="5" fillId="0" borderId="0" xfId="0" applyFont="1" applyFill="1" applyBorder="1" applyAlignment="1">
      <alignment horizontal="left" wrapText="1"/>
    </xf>
    <xf numFmtId="0" fontId="3" fillId="0" borderId="0"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pPr>
            <a:r>
              <a:rPr lang="en-US" sz="1100"/>
              <a:t>s* and n* developing countries, 1979-2013</a:t>
            </a:r>
          </a:p>
        </c:rich>
      </c:tx>
      <c:layout/>
      <c:overlay val="0"/>
    </c:title>
    <c:autoTitleDeleted val="0"/>
    <c:plotArea>
      <c:layout/>
      <c:scatterChart>
        <c:scatterStyle val="smoothMarker"/>
        <c:varyColors val="0"/>
        <c:ser>
          <c:idx val="0"/>
          <c:order val="0"/>
          <c:tx>
            <c:strRef>
              <c:f>'Figure 3 sn star LMIC'!$B$2</c:f>
              <c:strCache>
                <c:ptCount val="1"/>
                <c:pt idx="0">
                  <c:v>s* Low and middle income</c:v>
                </c:pt>
              </c:strCache>
            </c:strRef>
          </c:tx>
          <c:spPr>
            <a:ln w="22225">
              <a:solidFill>
                <a:schemeClr val="tx1"/>
              </a:solidFill>
            </a:ln>
          </c:spPr>
          <c:marker>
            <c:symbol val="diamond"/>
            <c:size val="6"/>
            <c:spPr>
              <a:solidFill>
                <a:schemeClr val="bg1"/>
              </a:solidFill>
              <a:ln>
                <a:solidFill>
                  <a:schemeClr val="tx1"/>
                </a:solidFill>
              </a:ln>
            </c:spPr>
          </c:marker>
          <c:xVal>
            <c:numRef>
              <c:f>'Figure 3 sn star LMIC'!$A$12:$A$46</c:f>
              <c:numCache>
                <c:formatCode>General</c:formatCode>
                <c:ptCount val="35"/>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numCache>
            </c:numRef>
          </c:xVal>
          <c:yVal>
            <c:numRef>
              <c:f>'Figure 3 sn star LMIC'!$B$12:$B$46</c:f>
              <c:numCache>
                <c:formatCode>0.0%</c:formatCode>
                <c:ptCount val="35"/>
                <c:pt idx="0">
                  <c:v>6.5698589527334011E-2</c:v>
                </c:pt>
                <c:pt idx="1">
                  <c:v>4.6295859723076004E-2</c:v>
                </c:pt>
                <c:pt idx="2">
                  <c:v>5.202256825354714E-2</c:v>
                </c:pt>
                <c:pt idx="3">
                  <c:v>2.7477614582815453E-2</c:v>
                </c:pt>
                <c:pt idx="4">
                  <c:v>5.3068399027036355E-2</c:v>
                </c:pt>
                <c:pt idx="5">
                  <c:v>5.7852150479004327E-2</c:v>
                </c:pt>
                <c:pt idx="6">
                  <c:v>5.8615299374435166E-2</c:v>
                </c:pt>
                <c:pt idx="7">
                  <c:v>6.6130525348247982E-2</c:v>
                </c:pt>
                <c:pt idx="8">
                  <c:v>8.115979132116688E-2</c:v>
                </c:pt>
                <c:pt idx="9">
                  <c:v>7.9196432690534543E-2</c:v>
                </c:pt>
                <c:pt idx="10">
                  <c:v>6.7979305535216708E-2</c:v>
                </c:pt>
                <c:pt idx="11">
                  <c:v>7.78664391250634E-2</c:v>
                </c:pt>
                <c:pt idx="12">
                  <c:v>6.7500783231774941E-2</c:v>
                </c:pt>
                <c:pt idx="13">
                  <c:v>5.7019970354097234E-2</c:v>
                </c:pt>
                <c:pt idx="14">
                  <c:v>7.3938193261494686E-2</c:v>
                </c:pt>
                <c:pt idx="15">
                  <c:v>9.5447098193785926E-2</c:v>
                </c:pt>
                <c:pt idx="16">
                  <c:v>6.7202193180470132E-2</c:v>
                </c:pt>
                <c:pt idx="17">
                  <c:v>5.6527079651705552E-2</c:v>
                </c:pt>
                <c:pt idx="18">
                  <c:v>5.9015355396960407E-2</c:v>
                </c:pt>
                <c:pt idx="19">
                  <c:v>4.0740220616265643E-2</c:v>
                </c:pt>
                <c:pt idx="20">
                  <c:v>4.2682184625059356E-2</c:v>
                </c:pt>
                <c:pt idx="21">
                  <c:v>1.7976856673552054E-2</c:v>
                </c:pt>
                <c:pt idx="22">
                  <c:v>3.0524964791050317E-2</c:v>
                </c:pt>
                <c:pt idx="23">
                  <c:v>4.6397971090982572E-2</c:v>
                </c:pt>
                <c:pt idx="24">
                  <c:v>3.0292172507286774E-2</c:v>
                </c:pt>
                <c:pt idx="25">
                  <c:v>4.7032584716253246E-2</c:v>
                </c:pt>
                <c:pt idx="26">
                  <c:v>4.224057073694417E-2</c:v>
                </c:pt>
                <c:pt idx="27">
                  <c:v>7.8667188528289009E-2</c:v>
                </c:pt>
                <c:pt idx="28">
                  <c:v>8.4037820589999923E-2</c:v>
                </c:pt>
                <c:pt idx="29">
                  <c:v>5.9772193798364147E-2</c:v>
                </c:pt>
                <c:pt idx="30">
                  <c:v>6.319620267551343E-2</c:v>
                </c:pt>
                <c:pt idx="31">
                  <c:v>6.8676393007901015E-2</c:v>
                </c:pt>
                <c:pt idx="32">
                  <c:v>6.9920949318483361E-2</c:v>
                </c:pt>
                <c:pt idx="33">
                  <c:v>7.7127517348551958E-2</c:v>
                </c:pt>
                <c:pt idx="34">
                  <c:v>8.9233222863304193E-2</c:v>
                </c:pt>
              </c:numCache>
            </c:numRef>
          </c:yVal>
          <c:smooth val="1"/>
        </c:ser>
        <c:ser>
          <c:idx val="1"/>
          <c:order val="1"/>
          <c:tx>
            <c:strRef>
              <c:f>'Figure 3 sn star LMIC'!$C$2</c:f>
              <c:strCache>
                <c:ptCount val="1"/>
                <c:pt idx="0">
                  <c:v>n* Low and middle income</c:v>
                </c:pt>
              </c:strCache>
            </c:strRef>
          </c:tx>
          <c:spPr>
            <a:ln w="22225">
              <a:solidFill>
                <a:schemeClr val="tx1"/>
              </a:solidFill>
            </a:ln>
          </c:spPr>
          <c:marker>
            <c:symbol val="square"/>
            <c:size val="5"/>
            <c:spPr>
              <a:solidFill>
                <a:schemeClr val="bg1">
                  <a:lumMod val="50000"/>
                </a:schemeClr>
              </a:solidFill>
              <a:ln>
                <a:solidFill>
                  <a:schemeClr val="tx1"/>
                </a:solidFill>
              </a:ln>
            </c:spPr>
          </c:marker>
          <c:xVal>
            <c:numRef>
              <c:f>'Figure 3 sn star LMIC'!$A$12:$A$46</c:f>
              <c:numCache>
                <c:formatCode>General</c:formatCode>
                <c:ptCount val="35"/>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numCache>
            </c:numRef>
          </c:xVal>
          <c:yVal>
            <c:numRef>
              <c:f>'Figure 3 sn star LMIC'!$C$12:$C$46</c:f>
              <c:numCache>
                <c:formatCode>0.0%</c:formatCode>
                <c:ptCount val="35"/>
                <c:pt idx="0">
                  <c:v>8.715178035603674E-2</c:v>
                </c:pt>
                <c:pt idx="1">
                  <c:v>7.7095339937472834E-2</c:v>
                </c:pt>
                <c:pt idx="2">
                  <c:v>6.4404183417623578E-2</c:v>
                </c:pt>
                <c:pt idx="3">
                  <c:v>7.8024319244036716E-2</c:v>
                </c:pt>
                <c:pt idx="4">
                  <c:v>5.9323623907233669E-2</c:v>
                </c:pt>
                <c:pt idx="5">
                  <c:v>5.3334545918477611E-2</c:v>
                </c:pt>
                <c:pt idx="6">
                  <c:v>4.7359113810083606E-2</c:v>
                </c:pt>
                <c:pt idx="7">
                  <c:v>3.6516310666169567E-2</c:v>
                </c:pt>
                <c:pt idx="8">
                  <c:v>3.6464275930736055E-2</c:v>
                </c:pt>
                <c:pt idx="9">
                  <c:v>4.3102300487390978E-2</c:v>
                </c:pt>
                <c:pt idx="10">
                  <c:v>4.9138537972572005E-2</c:v>
                </c:pt>
                <c:pt idx="11">
                  <c:v>5.6841237851129281E-2</c:v>
                </c:pt>
                <c:pt idx="12">
                  <c:v>5.1550171040984832E-2</c:v>
                </c:pt>
                <c:pt idx="13">
                  <c:v>5.085089917547405E-2</c:v>
                </c:pt>
                <c:pt idx="14">
                  <c:v>4.4107712615877599E-2</c:v>
                </c:pt>
                <c:pt idx="15">
                  <c:v>4.8450067828244681E-2</c:v>
                </c:pt>
                <c:pt idx="16">
                  <c:v>5.1994211030381765E-2</c:v>
                </c:pt>
                <c:pt idx="17">
                  <c:v>5.234433663155949E-2</c:v>
                </c:pt>
                <c:pt idx="18">
                  <c:v>4.8507838129965064E-2</c:v>
                </c:pt>
                <c:pt idx="19">
                  <c:v>4.4757410603169345E-2</c:v>
                </c:pt>
                <c:pt idx="20">
                  <c:v>4.8077379663831604E-2</c:v>
                </c:pt>
                <c:pt idx="21">
                  <c:v>8.1097028416229552E-2</c:v>
                </c:pt>
                <c:pt idx="22">
                  <c:v>6.6661800124981893E-2</c:v>
                </c:pt>
                <c:pt idx="23">
                  <c:v>5.847618136204194E-2</c:v>
                </c:pt>
                <c:pt idx="24">
                  <c:v>7.3128608886485938E-2</c:v>
                </c:pt>
                <c:pt idx="25">
                  <c:v>7.2272626771019005E-2</c:v>
                </c:pt>
                <c:pt idx="26">
                  <c:v>8.4027754905307686E-2</c:v>
                </c:pt>
                <c:pt idx="27">
                  <c:v>9.6614547689917826E-2</c:v>
                </c:pt>
                <c:pt idx="28">
                  <c:v>9.3952573401650238E-2</c:v>
                </c:pt>
                <c:pt idx="29">
                  <c:v>9.7644437230522782E-2</c:v>
                </c:pt>
                <c:pt idx="30">
                  <c:v>7.0396107012971193E-2</c:v>
                </c:pt>
                <c:pt idx="31">
                  <c:v>7.2370195754765151E-2</c:v>
                </c:pt>
                <c:pt idx="32">
                  <c:v>7.7371272427097876E-2</c:v>
                </c:pt>
                <c:pt idx="33">
                  <c:v>6.7838477453593768E-2</c:v>
                </c:pt>
                <c:pt idx="34">
                  <c:v>6.4205262205064992E-2</c:v>
                </c:pt>
              </c:numCache>
            </c:numRef>
          </c:yVal>
          <c:smooth val="1"/>
        </c:ser>
        <c:dLbls>
          <c:showLegendKey val="0"/>
          <c:showVal val="0"/>
          <c:showCatName val="0"/>
          <c:showSerName val="0"/>
          <c:showPercent val="0"/>
          <c:showBubbleSize val="0"/>
        </c:dLbls>
        <c:axId val="183733056"/>
        <c:axId val="183733616"/>
      </c:scatterChart>
      <c:valAx>
        <c:axId val="183733056"/>
        <c:scaling>
          <c:orientation val="minMax"/>
          <c:max val="2013"/>
          <c:min val="1979"/>
        </c:scaling>
        <c:delete val="0"/>
        <c:axPos val="b"/>
        <c:numFmt formatCode="General" sourceLinked="1"/>
        <c:majorTickMark val="out"/>
        <c:minorTickMark val="none"/>
        <c:tickLblPos val="nextTo"/>
        <c:txPr>
          <a:bodyPr/>
          <a:lstStyle/>
          <a:p>
            <a:pPr>
              <a:defRPr sz="900"/>
            </a:pPr>
            <a:endParaRPr lang="en-US"/>
          </a:p>
        </c:txPr>
        <c:crossAx val="183733616"/>
        <c:crossesAt val="-0.15000000000000002"/>
        <c:crossBetween val="midCat"/>
      </c:valAx>
      <c:valAx>
        <c:axId val="183733616"/>
        <c:scaling>
          <c:orientation val="minMax"/>
          <c:max val="0.1"/>
        </c:scaling>
        <c:delete val="0"/>
        <c:axPos val="l"/>
        <c:majorGridlines/>
        <c:numFmt formatCode="0%" sourceLinked="0"/>
        <c:majorTickMark val="out"/>
        <c:minorTickMark val="none"/>
        <c:tickLblPos val="nextTo"/>
        <c:txPr>
          <a:bodyPr/>
          <a:lstStyle/>
          <a:p>
            <a:pPr>
              <a:defRPr sz="900"/>
            </a:pPr>
            <a:endParaRPr lang="en-US"/>
          </a:p>
        </c:txPr>
        <c:crossAx val="183733056"/>
        <c:crosses val="autoZero"/>
        <c:crossBetween val="midCat"/>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a:lstStyle/>
          <a:p>
            <a:pPr>
              <a:defRPr/>
            </a:pPr>
            <a:r>
              <a:rPr lang="en-US"/>
              <a:t>s*/g* developing </a:t>
            </a:r>
            <a:r>
              <a:rPr lang="en-US" baseline="0"/>
              <a:t>countries, 1979-2013</a:t>
            </a:r>
            <a:endParaRPr lang="en-US"/>
          </a:p>
        </c:rich>
      </c:tx>
      <c:layout/>
      <c:overlay val="0"/>
    </c:title>
    <c:autoTitleDeleted val="0"/>
    <c:plotArea>
      <c:layout/>
      <c:scatterChart>
        <c:scatterStyle val="smoothMarker"/>
        <c:varyColors val="0"/>
        <c:ser>
          <c:idx val="0"/>
          <c:order val="0"/>
          <c:tx>
            <c:strRef>
              <c:f>'Figure 4 sg star LMIC '!$D$2</c:f>
              <c:strCache>
                <c:ptCount val="1"/>
                <c:pt idx="0">
                  <c:v>s*/g* Low and middle income</c:v>
                </c:pt>
              </c:strCache>
            </c:strRef>
          </c:tx>
          <c:spPr>
            <a:ln w="22225">
              <a:solidFill>
                <a:schemeClr val="tx1"/>
              </a:solidFill>
            </a:ln>
          </c:spPr>
          <c:marker>
            <c:symbol val="square"/>
            <c:size val="5"/>
            <c:spPr>
              <a:solidFill>
                <a:schemeClr val="bg1"/>
              </a:solidFill>
              <a:ln>
                <a:solidFill>
                  <a:schemeClr val="tx1"/>
                </a:solidFill>
              </a:ln>
            </c:spPr>
          </c:marker>
          <c:xVal>
            <c:numRef>
              <c:f>'Figure 4 sg star LMIC '!$A$12:$A$46</c:f>
              <c:numCache>
                <c:formatCode>General</c:formatCode>
                <c:ptCount val="35"/>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numCache>
            </c:numRef>
          </c:xVal>
          <c:yVal>
            <c:numRef>
              <c:f>'Figure 4 sg star LMIC '!$D$12:$D$46</c:f>
              <c:numCache>
                <c:formatCode>0%</c:formatCode>
                <c:ptCount val="35"/>
                <c:pt idx="0">
                  <c:v>3.8314445550697678</c:v>
                </c:pt>
                <c:pt idx="1">
                  <c:v>2.6999060548241154</c:v>
                </c:pt>
                <c:pt idx="2">
                  <c:v>3.0338792249546005</c:v>
                </c:pt>
                <c:pt idx="3">
                  <c:v>1.6024538355702815</c:v>
                </c:pt>
                <c:pt idx="4">
                  <c:v>3.0948705285950315</c:v>
                </c:pt>
                <c:pt idx="5">
                  <c:v>3.3738518367983694</c:v>
                </c:pt>
                <c:pt idx="6">
                  <c:v>3.4183575514741693</c:v>
                </c:pt>
                <c:pt idx="7">
                  <c:v>3.8566344131943762</c:v>
                </c:pt>
                <c:pt idx="8">
                  <c:v>4.7331189723442737</c:v>
                </c:pt>
                <c:pt idx="9">
                  <c:v>4.6186188013496476</c:v>
                </c:pt>
                <c:pt idx="10">
                  <c:v>3.9644525388473641</c:v>
                </c:pt>
                <c:pt idx="11">
                  <c:v>4.54105554403524</c:v>
                </c:pt>
                <c:pt idx="12">
                  <c:v>3.936545825975871</c:v>
                </c:pt>
                <c:pt idx="13">
                  <c:v>3.3253203229355646</c:v>
                </c:pt>
                <c:pt idx="14">
                  <c:v>4.3119660562208368</c:v>
                </c:pt>
                <c:pt idx="15">
                  <c:v>5.5663335743249149</c:v>
                </c:pt>
                <c:pt idx="16">
                  <c:v>3.9191324958800426</c:v>
                </c:pt>
                <c:pt idx="17">
                  <c:v>3.2965756662921</c:v>
                </c:pt>
                <c:pt idx="18">
                  <c:v>3.4416882269156788</c:v>
                </c:pt>
                <c:pt idx="19">
                  <c:v>2.3759094004231089</c:v>
                </c:pt>
                <c:pt idx="20">
                  <c:v>2.4891618687205979</c:v>
                </c:pt>
                <c:pt idx="21">
                  <c:v>1.0483836885188242</c:v>
                </c:pt>
                <c:pt idx="22">
                  <c:v>1.7801707918509713</c:v>
                </c:pt>
                <c:pt idx="23">
                  <c:v>2.7058610387498141</c:v>
                </c:pt>
                <c:pt idx="24">
                  <c:v>1.7665946902252736</c:v>
                </c:pt>
                <c:pt idx="25">
                  <c:v>2.7428707666086565</c:v>
                </c:pt>
                <c:pt idx="26">
                  <c:v>2.4634076000333205</c:v>
                </c:pt>
                <c:pt idx="27">
                  <c:v>4.5877540647042068</c:v>
                </c:pt>
                <c:pt idx="28">
                  <c:v>4.9009613819109816</c:v>
                </c:pt>
                <c:pt idx="29">
                  <c:v>3.4858259229147626</c:v>
                </c:pt>
                <c:pt idx="30">
                  <c:v>3.6855090555854577</c:v>
                </c:pt>
                <c:pt idx="31">
                  <c:v>4.0051056490714796</c:v>
                </c:pt>
                <c:pt idx="32">
                  <c:v>4.0776863320658157</c:v>
                </c:pt>
                <c:pt idx="33">
                  <c:v>4.4979627190962921</c:v>
                </c:pt>
                <c:pt idx="34">
                  <c:v>5.2039495570706151</c:v>
                </c:pt>
              </c:numCache>
            </c:numRef>
          </c:yVal>
          <c:smooth val="1"/>
        </c:ser>
        <c:ser>
          <c:idx val="1"/>
          <c:order val="1"/>
          <c:tx>
            <c:strRef>
              <c:f>'Figure 4 sg star LMIC '!$E$2</c:f>
              <c:strCache>
                <c:ptCount val="1"/>
                <c:pt idx="0">
                  <c:v>s*/g* Low and middle income avg</c:v>
                </c:pt>
              </c:strCache>
            </c:strRef>
          </c:tx>
          <c:spPr>
            <a:ln>
              <a:solidFill>
                <a:schemeClr val="tx1">
                  <a:lumMod val="50000"/>
                  <a:lumOff val="50000"/>
                </a:schemeClr>
              </a:solidFill>
            </a:ln>
          </c:spPr>
          <c:marker>
            <c:symbol val="none"/>
          </c:marker>
          <c:xVal>
            <c:numRef>
              <c:f>'Figure 4 sg star LMIC '!$A$12:$A$46</c:f>
              <c:numCache>
                <c:formatCode>General</c:formatCode>
                <c:ptCount val="35"/>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numCache>
            </c:numRef>
          </c:xVal>
          <c:yVal>
            <c:numRef>
              <c:f>'Figure 4 sg star LMIC '!$E$12:$E$46</c:f>
              <c:numCache>
                <c:formatCode>0%</c:formatCode>
                <c:ptCount val="35"/>
                <c:pt idx="0">
                  <c:v>3.496666301518641</c:v>
                </c:pt>
                <c:pt idx="1">
                  <c:v>3.496666301518641</c:v>
                </c:pt>
                <c:pt idx="2">
                  <c:v>3.496666301518641</c:v>
                </c:pt>
                <c:pt idx="3">
                  <c:v>3.496666301518641</c:v>
                </c:pt>
                <c:pt idx="4">
                  <c:v>3.496666301518641</c:v>
                </c:pt>
                <c:pt idx="5">
                  <c:v>3.496666301518641</c:v>
                </c:pt>
                <c:pt idx="6">
                  <c:v>3.496666301518641</c:v>
                </c:pt>
                <c:pt idx="7">
                  <c:v>3.496666301518641</c:v>
                </c:pt>
                <c:pt idx="8">
                  <c:v>3.496666301518641</c:v>
                </c:pt>
                <c:pt idx="9">
                  <c:v>3.496666301518641</c:v>
                </c:pt>
                <c:pt idx="10">
                  <c:v>3.496666301518641</c:v>
                </c:pt>
                <c:pt idx="11">
                  <c:v>3.496666301518641</c:v>
                </c:pt>
                <c:pt idx="12">
                  <c:v>3.496666301518641</c:v>
                </c:pt>
                <c:pt idx="13">
                  <c:v>3.496666301518641</c:v>
                </c:pt>
                <c:pt idx="14">
                  <c:v>3.496666301518641</c:v>
                </c:pt>
                <c:pt idx="15">
                  <c:v>3.496666301518641</c:v>
                </c:pt>
                <c:pt idx="16">
                  <c:v>3.496666301518641</c:v>
                </c:pt>
                <c:pt idx="17">
                  <c:v>3.496666301518641</c:v>
                </c:pt>
                <c:pt idx="18">
                  <c:v>3.496666301518641</c:v>
                </c:pt>
                <c:pt idx="19">
                  <c:v>3.496666301518641</c:v>
                </c:pt>
                <c:pt idx="20">
                  <c:v>3.496666301518641</c:v>
                </c:pt>
                <c:pt idx="21">
                  <c:v>3.496666301518641</c:v>
                </c:pt>
                <c:pt idx="22">
                  <c:v>3.496666301518641</c:v>
                </c:pt>
                <c:pt idx="23">
                  <c:v>3.496666301518641</c:v>
                </c:pt>
                <c:pt idx="24">
                  <c:v>3.496666301518641</c:v>
                </c:pt>
                <c:pt idx="25">
                  <c:v>3.496666301518641</c:v>
                </c:pt>
                <c:pt idx="26">
                  <c:v>3.496666301518641</c:v>
                </c:pt>
                <c:pt idx="27">
                  <c:v>3.496666301518641</c:v>
                </c:pt>
                <c:pt idx="28">
                  <c:v>3.496666301518641</c:v>
                </c:pt>
                <c:pt idx="29">
                  <c:v>3.496666301518641</c:v>
                </c:pt>
                <c:pt idx="30">
                  <c:v>3.496666301518641</c:v>
                </c:pt>
                <c:pt idx="31">
                  <c:v>3.496666301518641</c:v>
                </c:pt>
                <c:pt idx="32">
                  <c:v>3.496666301518641</c:v>
                </c:pt>
                <c:pt idx="33">
                  <c:v>3.496666301518641</c:v>
                </c:pt>
                <c:pt idx="34">
                  <c:v>3.496666301518641</c:v>
                </c:pt>
              </c:numCache>
            </c:numRef>
          </c:yVal>
          <c:smooth val="1"/>
        </c:ser>
        <c:dLbls>
          <c:showLegendKey val="0"/>
          <c:showVal val="0"/>
          <c:showCatName val="0"/>
          <c:showSerName val="0"/>
          <c:showPercent val="0"/>
          <c:showBubbleSize val="0"/>
        </c:dLbls>
        <c:axId val="187050640"/>
        <c:axId val="187051200"/>
      </c:scatterChart>
      <c:valAx>
        <c:axId val="187050640"/>
        <c:scaling>
          <c:orientation val="minMax"/>
          <c:max val="2013"/>
          <c:min val="1979"/>
        </c:scaling>
        <c:delete val="0"/>
        <c:axPos val="b"/>
        <c:numFmt formatCode="General" sourceLinked="1"/>
        <c:majorTickMark val="out"/>
        <c:minorTickMark val="none"/>
        <c:tickLblPos val="nextTo"/>
        <c:crossAx val="187051200"/>
        <c:crossesAt val="-120"/>
        <c:crossBetween val="midCat"/>
      </c:valAx>
      <c:valAx>
        <c:axId val="187051200"/>
        <c:scaling>
          <c:orientation val="minMax"/>
          <c:max val="6"/>
        </c:scaling>
        <c:delete val="0"/>
        <c:axPos val="l"/>
        <c:majorGridlines/>
        <c:numFmt formatCode="0%" sourceLinked="0"/>
        <c:majorTickMark val="out"/>
        <c:minorTickMark val="none"/>
        <c:tickLblPos val="nextTo"/>
        <c:crossAx val="187050640"/>
        <c:crosses val="autoZero"/>
        <c:crossBetween val="midCat"/>
      </c:valAx>
    </c:plotArea>
    <c:legend>
      <c:legendPos val="r"/>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441960</xdr:colOff>
      <xdr:row>3</xdr:row>
      <xdr:rowOff>152400</xdr:rowOff>
    </xdr:from>
    <xdr:to>
      <xdr:col>14</xdr:col>
      <xdr:colOff>457200</xdr:colOff>
      <xdr:row>22</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419100</xdr:colOff>
      <xdr:row>1</xdr:row>
      <xdr:rowOff>60960</xdr:rowOff>
    </xdr:from>
    <xdr:to>
      <xdr:col>17</xdr:col>
      <xdr:colOff>15240</xdr:colOff>
      <xdr:row>21</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3"/>
  <sheetViews>
    <sheetView tabSelected="1" zoomScale="75" zoomScaleNormal="75" workbookViewId="0"/>
  </sheetViews>
  <sheetFormatPr defaultColWidth="8.90625" defaultRowHeight="14.5" x14ac:dyDescent="0.35"/>
  <cols>
    <col min="1" max="1" width="23.81640625" style="3" customWidth="1"/>
    <col min="2" max="16384" width="8.90625" style="1"/>
  </cols>
  <sheetData>
    <row r="1" spans="1:39" x14ac:dyDescent="0.35">
      <c r="A1" s="2" t="s">
        <v>141</v>
      </c>
    </row>
    <row r="3" spans="1:39" ht="43.5" x14ac:dyDescent="0.35">
      <c r="B3" s="1">
        <v>1979</v>
      </c>
      <c r="C3" s="1">
        <v>1980</v>
      </c>
      <c r="D3" s="1">
        <v>1981</v>
      </c>
      <c r="E3" s="1">
        <v>1982</v>
      </c>
      <c r="F3" s="1">
        <v>1983</v>
      </c>
      <c r="G3" s="1">
        <v>1984</v>
      </c>
      <c r="H3" s="1">
        <v>1985</v>
      </c>
      <c r="I3" s="1">
        <v>1986</v>
      </c>
      <c r="J3" s="1">
        <v>1987</v>
      </c>
      <c r="K3" s="1">
        <v>1988</v>
      </c>
      <c r="L3" s="1">
        <v>1989</v>
      </c>
      <c r="M3" s="1">
        <v>1990</v>
      </c>
      <c r="N3" s="1">
        <v>1991</v>
      </c>
      <c r="O3" s="1">
        <v>1992</v>
      </c>
      <c r="P3" s="1">
        <v>1993</v>
      </c>
      <c r="Q3" s="1">
        <v>1994</v>
      </c>
      <c r="R3" s="1">
        <v>1995</v>
      </c>
      <c r="S3" s="1">
        <v>1996</v>
      </c>
      <c r="T3" s="1">
        <v>1997</v>
      </c>
      <c r="U3" s="1">
        <v>1998</v>
      </c>
      <c r="V3" s="1">
        <v>1999</v>
      </c>
      <c r="W3" s="1">
        <v>2000</v>
      </c>
      <c r="X3" s="1">
        <v>2001</v>
      </c>
      <c r="Y3" s="1">
        <v>2002</v>
      </c>
      <c r="Z3" s="1">
        <v>2003</v>
      </c>
      <c r="AA3" s="1">
        <v>2004</v>
      </c>
      <c r="AB3" s="1">
        <v>2005</v>
      </c>
      <c r="AC3" s="1">
        <v>2006</v>
      </c>
      <c r="AD3" s="1">
        <v>2007</v>
      </c>
      <c r="AE3" s="1">
        <v>2008</v>
      </c>
      <c r="AF3" s="1">
        <v>2009</v>
      </c>
      <c r="AG3" s="1">
        <v>2010</v>
      </c>
      <c r="AH3" s="1">
        <v>2011</v>
      </c>
      <c r="AI3" s="1">
        <v>2012</v>
      </c>
      <c r="AJ3" s="1">
        <v>2013</v>
      </c>
      <c r="AK3" s="4" t="s">
        <v>142</v>
      </c>
      <c r="AL3" s="4" t="s">
        <v>143</v>
      </c>
      <c r="AM3" s="4" t="s">
        <v>144</v>
      </c>
    </row>
    <row r="4" spans="1:39" x14ac:dyDescent="0.35">
      <c r="A4" s="1" t="s">
        <v>3</v>
      </c>
      <c r="B4" s="1" t="s">
        <v>4</v>
      </c>
      <c r="C4" s="1" t="s">
        <v>4</v>
      </c>
      <c r="D4" s="1" t="s">
        <v>4</v>
      </c>
      <c r="E4" s="1" t="s">
        <v>4</v>
      </c>
      <c r="F4" s="1" t="s">
        <v>4</v>
      </c>
      <c r="G4" s="1" t="s">
        <v>4</v>
      </c>
      <c r="H4" s="1" t="s">
        <v>4</v>
      </c>
      <c r="I4" s="1" t="s">
        <v>4</v>
      </c>
      <c r="J4" s="1" t="s">
        <v>4</v>
      </c>
      <c r="K4" s="1" t="s">
        <v>4</v>
      </c>
      <c r="L4" s="1" t="s">
        <v>4</v>
      </c>
      <c r="M4" s="1" t="s">
        <v>4</v>
      </c>
      <c r="N4" s="1" t="s">
        <v>4</v>
      </c>
      <c r="O4" s="1" t="s">
        <v>4</v>
      </c>
      <c r="P4" s="1" t="s">
        <v>4</v>
      </c>
      <c r="Q4" s="1" t="s">
        <v>4</v>
      </c>
      <c r="R4" s="1" t="s">
        <v>4</v>
      </c>
      <c r="S4" s="1" t="s">
        <v>4</v>
      </c>
      <c r="T4" s="1" t="s">
        <v>4</v>
      </c>
      <c r="U4" s="1" t="s">
        <v>4</v>
      </c>
      <c r="V4" s="1" t="s">
        <v>4</v>
      </c>
      <c r="W4" s="1" t="s">
        <v>4</v>
      </c>
      <c r="X4" s="1" t="s">
        <v>4</v>
      </c>
      <c r="Y4" s="1" t="s">
        <v>4</v>
      </c>
      <c r="Z4" s="1" t="s">
        <v>4</v>
      </c>
      <c r="AA4" s="1" t="s">
        <v>4</v>
      </c>
      <c r="AB4" s="1" t="s">
        <v>4</v>
      </c>
      <c r="AC4" s="1" t="s">
        <v>4</v>
      </c>
      <c r="AD4" s="1" t="s">
        <v>4</v>
      </c>
      <c r="AE4" s="1" t="s">
        <v>4</v>
      </c>
      <c r="AF4" s="1" t="s">
        <v>4</v>
      </c>
      <c r="AG4" s="1" t="s">
        <v>4</v>
      </c>
      <c r="AH4" s="1" t="s">
        <v>4</v>
      </c>
      <c r="AI4" s="1" t="s">
        <v>4</v>
      </c>
      <c r="AJ4" s="1" t="s">
        <v>4</v>
      </c>
      <c r="AK4" s="1" t="s">
        <v>4</v>
      </c>
      <c r="AL4" s="1" t="s">
        <v>4</v>
      </c>
      <c r="AM4" s="1" t="s">
        <v>4</v>
      </c>
    </row>
    <row r="5" spans="1:39" x14ac:dyDescent="0.35">
      <c r="A5" s="1" t="s">
        <v>5</v>
      </c>
      <c r="B5" s="5">
        <v>0</v>
      </c>
      <c r="C5" s="5">
        <v>0</v>
      </c>
      <c r="D5" s="5">
        <v>0</v>
      </c>
      <c r="E5" s="5">
        <v>0</v>
      </c>
      <c r="F5" s="5">
        <v>1.7567564735472514</v>
      </c>
      <c r="G5" s="5">
        <v>3.6784302367584059</v>
      </c>
      <c r="H5" s="5">
        <v>4.2686365105903494</v>
      </c>
      <c r="I5" s="5">
        <v>1.5438016099481637</v>
      </c>
      <c r="J5" s="5">
        <v>1.4952073931051511</v>
      </c>
      <c r="K5" s="5">
        <v>0.67332323027586261</v>
      </c>
      <c r="L5" s="5">
        <v>0.749124512304569</v>
      </c>
      <c r="M5" s="5">
        <v>0.76943708923947451</v>
      </c>
      <c r="N5" s="5">
        <v>0.61210272991043746</v>
      </c>
      <c r="O5" s="5">
        <v>1.9049810489224877</v>
      </c>
      <c r="P5" s="5">
        <v>1.2697967945898827</v>
      </c>
      <c r="Q5" s="5">
        <v>1.8263547770509811</v>
      </c>
      <c r="R5" s="5">
        <v>0.56591689944350765</v>
      </c>
      <c r="S5" s="5">
        <v>0.45012490432476709</v>
      </c>
      <c r="T5" s="5">
        <v>0.52913870783095129</v>
      </c>
      <c r="U5" s="5">
        <v>0.6105322604566481</v>
      </c>
      <c r="V5" s="5">
        <v>0.58946424759634231</v>
      </c>
      <c r="W5" s="5">
        <v>0.73771914937409877</v>
      </c>
      <c r="X5" s="5">
        <v>0.79051230584162757</v>
      </c>
      <c r="Y5" s="5">
        <v>1.0096317253923586</v>
      </c>
      <c r="Z5" s="5">
        <v>1.2363503886481717</v>
      </c>
      <c r="AA5" s="5">
        <v>1.0200493090176013</v>
      </c>
      <c r="AB5" s="5">
        <v>1.0796499943033748</v>
      </c>
      <c r="AC5" s="5">
        <v>1.2779755601975606</v>
      </c>
      <c r="AD5" s="5">
        <v>1.581560528257179</v>
      </c>
      <c r="AE5" s="5">
        <v>1.7280673065778593</v>
      </c>
      <c r="AF5" s="5">
        <v>1.9033544383102059</v>
      </c>
      <c r="AG5" s="5">
        <v>1.9205752908920584</v>
      </c>
      <c r="AH5" s="5">
        <v>2.0188916006653925</v>
      </c>
      <c r="AI5" s="5">
        <v>2.6488397243799562</v>
      </c>
      <c r="AJ5" s="5">
        <v>2.6204265971846374</v>
      </c>
      <c r="AK5" s="6">
        <f t="shared" ref="AK5:AK34" si="0">AVERAGE(B5:AJ5)</f>
        <v>1.2819066669982091</v>
      </c>
      <c r="AL5" s="6">
        <f>AVERAGE(M5:AJ5)</f>
        <v>1.2792272241003149</v>
      </c>
      <c r="AM5" s="6">
        <f>AVERAGE(W5:AJ5)</f>
        <v>1.5409717085030059</v>
      </c>
    </row>
    <row r="6" spans="1:39" x14ac:dyDescent="0.35">
      <c r="A6" s="1" t="s">
        <v>6</v>
      </c>
      <c r="B6" s="5">
        <v>1.088851840690614</v>
      </c>
      <c r="C6" s="5">
        <v>1.4844254963904351</v>
      </c>
      <c r="D6" s="5">
        <v>1.1008799942889043</v>
      </c>
      <c r="E6" s="5">
        <v>1.1378593662495045</v>
      </c>
      <c r="F6" s="5">
        <v>0.71236139010234645</v>
      </c>
      <c r="G6" s="5">
        <v>0.65396328964122219</v>
      </c>
      <c r="H6" s="5">
        <v>0.2611142283741249</v>
      </c>
      <c r="I6" s="5">
        <v>0.16033468838072606</v>
      </c>
      <c r="J6" s="5">
        <v>9.1518545930261666E-2</v>
      </c>
      <c r="K6" s="5">
        <v>0</v>
      </c>
      <c r="L6" s="5">
        <v>0</v>
      </c>
      <c r="M6" s="5">
        <v>0</v>
      </c>
      <c r="N6" s="5">
        <v>4.2463084492278771E-2</v>
      </c>
      <c r="O6" s="5">
        <v>0.41176203306784104</v>
      </c>
      <c r="P6" s="5">
        <v>0.59788304624190369</v>
      </c>
      <c r="Q6" s="5">
        <v>1.4325467201844604</v>
      </c>
      <c r="R6" s="5">
        <v>2.0708092749138642</v>
      </c>
      <c r="S6" s="5">
        <v>2.1878480153966309</v>
      </c>
      <c r="T6" s="5">
        <v>2.515165971606748</v>
      </c>
      <c r="U6" s="5">
        <v>2.5076017529501291</v>
      </c>
      <c r="V6" s="5">
        <v>0</v>
      </c>
      <c r="W6" s="5">
        <v>1.8690643275709614E-3</v>
      </c>
      <c r="X6" s="5">
        <v>1.0218628145700411E-3</v>
      </c>
      <c r="Y6" s="5">
        <v>1.9375688433341871E-2</v>
      </c>
      <c r="Z6" s="5">
        <v>1.9997382293975605E-2</v>
      </c>
      <c r="AA6" s="5">
        <v>0.54596777273965258</v>
      </c>
      <c r="AB6" s="5">
        <v>2.2192547040241535</v>
      </c>
      <c r="AC6" s="5">
        <v>2.6270496881457657</v>
      </c>
      <c r="AD6" s="5">
        <v>3.7538536639992923</v>
      </c>
      <c r="AE6" s="5">
        <v>5.1607308647132157</v>
      </c>
      <c r="AF6" s="5">
        <v>6.6480231151696749</v>
      </c>
      <c r="AG6" s="5">
        <v>9.5512428036018306</v>
      </c>
      <c r="AH6" s="5">
        <v>14.371381841797129</v>
      </c>
      <c r="AI6" s="5">
        <v>20.486692444632066</v>
      </c>
      <c r="AJ6" s="5">
        <v>21.228887895712752</v>
      </c>
      <c r="AK6" s="6">
        <f t="shared" si="0"/>
        <v>3.0026496437516283</v>
      </c>
      <c r="AL6" s="6">
        <f t="shared" ref="AL6:AL34" si="1">AVERAGE(M6:AJ6)</f>
        <v>4.1000595288024515</v>
      </c>
      <c r="AM6" s="6">
        <f t="shared" ref="AM6:AM34" si="2">AVERAGE(W6:AJ6)</f>
        <v>6.1882391994574988</v>
      </c>
    </row>
    <row r="7" spans="1:39" x14ac:dyDescent="0.35">
      <c r="A7" s="1" t="s">
        <v>7</v>
      </c>
      <c r="B7" s="1" t="s">
        <v>4</v>
      </c>
      <c r="C7" s="1" t="s">
        <v>4</v>
      </c>
      <c r="D7" s="1" t="s">
        <v>4</v>
      </c>
      <c r="E7" s="1" t="s">
        <v>4</v>
      </c>
      <c r="F7" s="1" t="s">
        <v>4</v>
      </c>
      <c r="G7" s="1" t="s">
        <v>4</v>
      </c>
      <c r="H7" s="1" t="s">
        <v>4</v>
      </c>
      <c r="I7" s="1" t="s">
        <v>4</v>
      </c>
      <c r="J7" s="1" t="s">
        <v>4</v>
      </c>
      <c r="K7" s="1" t="s">
        <v>4</v>
      </c>
      <c r="L7" s="1" t="s">
        <v>4</v>
      </c>
      <c r="M7" s="1" t="s">
        <v>4</v>
      </c>
      <c r="N7" s="1" t="s">
        <v>4</v>
      </c>
      <c r="O7" s="1" t="s">
        <v>4</v>
      </c>
      <c r="P7" s="1" t="s">
        <v>4</v>
      </c>
      <c r="Q7" s="1" t="s">
        <v>4</v>
      </c>
      <c r="R7" s="1" t="s">
        <v>4</v>
      </c>
      <c r="S7" s="1" t="s">
        <v>4</v>
      </c>
      <c r="T7" s="1" t="s">
        <v>4</v>
      </c>
      <c r="U7" s="1" t="s">
        <v>4</v>
      </c>
      <c r="V7" s="1" t="s">
        <v>4</v>
      </c>
      <c r="W7" s="1" t="s">
        <v>4</v>
      </c>
      <c r="X7" s="1" t="s">
        <v>4</v>
      </c>
      <c r="Y7" s="1" t="s">
        <v>4</v>
      </c>
      <c r="Z7" s="1" t="s">
        <v>4</v>
      </c>
      <c r="AA7" s="1" t="s">
        <v>4</v>
      </c>
      <c r="AB7" s="1" t="s">
        <v>4</v>
      </c>
      <c r="AC7" s="1" t="s">
        <v>4</v>
      </c>
      <c r="AD7" s="1" t="s">
        <v>4</v>
      </c>
      <c r="AE7" s="1" t="s">
        <v>4</v>
      </c>
      <c r="AF7" s="1" t="s">
        <v>4</v>
      </c>
      <c r="AG7" s="1" t="s">
        <v>4</v>
      </c>
      <c r="AH7" s="1" t="s">
        <v>4</v>
      </c>
      <c r="AI7" s="1" t="s">
        <v>4</v>
      </c>
      <c r="AJ7" s="1" t="s">
        <v>4</v>
      </c>
      <c r="AK7" s="6" t="s">
        <v>4</v>
      </c>
      <c r="AL7" s="6" t="s">
        <v>4</v>
      </c>
      <c r="AM7" s="6" t="s">
        <v>4</v>
      </c>
    </row>
    <row r="8" spans="1:39" x14ac:dyDescent="0.35">
      <c r="A8" s="1" t="s">
        <v>8</v>
      </c>
      <c r="B8" s="1" t="s">
        <v>4</v>
      </c>
      <c r="C8" s="1" t="s">
        <v>4</v>
      </c>
      <c r="D8" s="1" t="s">
        <v>4</v>
      </c>
      <c r="E8" s="1" t="s">
        <v>4</v>
      </c>
      <c r="F8" s="1" t="s">
        <v>4</v>
      </c>
      <c r="G8" s="1" t="s">
        <v>4</v>
      </c>
      <c r="H8" s="1" t="s">
        <v>4</v>
      </c>
      <c r="I8" s="1" t="s">
        <v>4</v>
      </c>
      <c r="J8" s="1" t="s">
        <v>4</v>
      </c>
      <c r="K8" s="1" t="s">
        <v>4</v>
      </c>
      <c r="L8" s="1" t="s">
        <v>4</v>
      </c>
      <c r="M8" s="1" t="s">
        <v>4</v>
      </c>
      <c r="N8" s="1" t="s">
        <v>4</v>
      </c>
      <c r="O8" s="1" t="s">
        <v>4</v>
      </c>
      <c r="P8" s="1" t="s">
        <v>4</v>
      </c>
      <c r="Q8" s="1" t="s">
        <v>4</v>
      </c>
      <c r="R8" s="5">
        <v>9.2980266852623732</v>
      </c>
      <c r="S8" s="5">
        <v>10.261035797703725</v>
      </c>
      <c r="T8" s="5">
        <v>8.3234931075906378</v>
      </c>
      <c r="U8" s="5">
        <v>7.3806262968920517</v>
      </c>
      <c r="V8" s="5">
        <v>3.3299032901717553</v>
      </c>
      <c r="W8" s="5">
        <v>2.0833902206199539</v>
      </c>
      <c r="X8" s="5">
        <v>2.0629721751450134</v>
      </c>
      <c r="Y8" s="5">
        <v>2.1656998413639159</v>
      </c>
      <c r="Z8" s="5">
        <v>3.3602340378278477</v>
      </c>
      <c r="AA8" s="5">
        <v>3.3434028708949564</v>
      </c>
      <c r="AB8" s="5">
        <v>1.7787659234554709</v>
      </c>
      <c r="AC8" s="5">
        <v>1.8834282302549181</v>
      </c>
      <c r="AD8" s="5">
        <v>1.7947743245812418</v>
      </c>
      <c r="AE8" s="5">
        <v>2.3225676010979286</v>
      </c>
      <c r="AF8" s="5">
        <v>1.6706815786740077</v>
      </c>
      <c r="AG8" s="5">
        <v>2.4035068589832269</v>
      </c>
      <c r="AH8" s="5">
        <v>2.6704845889488911</v>
      </c>
      <c r="AI8" s="5">
        <v>2.7744409174464524</v>
      </c>
      <c r="AJ8" s="5">
        <v>3.0326876218313679</v>
      </c>
      <c r="AK8" s="6">
        <f t="shared" si="0"/>
        <v>3.7863222088813551</v>
      </c>
      <c r="AL8" s="6">
        <f t="shared" si="1"/>
        <v>3.7863222088813551</v>
      </c>
      <c r="AM8" s="6">
        <f t="shared" si="2"/>
        <v>2.3819311993660852</v>
      </c>
    </row>
    <row r="9" spans="1:39" x14ac:dyDescent="0.35">
      <c r="A9" s="1" t="s">
        <v>9</v>
      </c>
      <c r="B9" s="1" t="s">
        <v>4</v>
      </c>
      <c r="C9" s="1" t="s">
        <v>4</v>
      </c>
      <c r="D9" s="1" t="s">
        <v>4</v>
      </c>
      <c r="E9" s="1" t="s">
        <v>4</v>
      </c>
      <c r="F9" s="1" t="s">
        <v>4</v>
      </c>
      <c r="G9" s="1" t="s">
        <v>4</v>
      </c>
      <c r="H9" s="1" t="s">
        <v>4</v>
      </c>
      <c r="I9" s="1" t="s">
        <v>4</v>
      </c>
      <c r="J9" s="1" t="s">
        <v>4</v>
      </c>
      <c r="K9" s="1" t="s">
        <v>4</v>
      </c>
      <c r="L9" s="1" t="s">
        <v>4</v>
      </c>
      <c r="M9" s="1" t="s">
        <v>4</v>
      </c>
      <c r="N9" s="1" t="s">
        <v>4</v>
      </c>
      <c r="O9" s="1" t="s">
        <v>4</v>
      </c>
      <c r="P9" s="1" t="s">
        <v>4</v>
      </c>
      <c r="Q9" s="1" t="s">
        <v>4</v>
      </c>
      <c r="R9" s="1" t="s">
        <v>4</v>
      </c>
      <c r="S9" s="1" t="s">
        <v>4</v>
      </c>
      <c r="T9" s="1" t="s">
        <v>4</v>
      </c>
      <c r="U9" s="1" t="s">
        <v>4</v>
      </c>
      <c r="V9" s="1" t="s">
        <v>4</v>
      </c>
      <c r="W9" s="1" t="s">
        <v>4</v>
      </c>
      <c r="X9" s="1" t="s">
        <v>4</v>
      </c>
      <c r="Y9" s="1" t="s">
        <v>4</v>
      </c>
      <c r="Z9" s="1" t="s">
        <v>4</v>
      </c>
      <c r="AA9" s="1" t="s">
        <v>4</v>
      </c>
      <c r="AB9" s="1" t="s">
        <v>4</v>
      </c>
      <c r="AC9" s="1" t="s">
        <v>4</v>
      </c>
      <c r="AD9" s="1" t="s">
        <v>4</v>
      </c>
      <c r="AE9" s="1" t="s">
        <v>4</v>
      </c>
      <c r="AF9" s="1" t="s">
        <v>4</v>
      </c>
      <c r="AG9" s="1" t="s">
        <v>4</v>
      </c>
      <c r="AH9" s="1" t="s">
        <v>4</v>
      </c>
      <c r="AI9" s="1" t="s">
        <v>4</v>
      </c>
      <c r="AJ9" s="1" t="s">
        <v>4</v>
      </c>
      <c r="AK9" s="6" t="s">
        <v>4</v>
      </c>
      <c r="AL9" s="6" t="s">
        <v>4</v>
      </c>
      <c r="AM9" s="6" t="s">
        <v>4</v>
      </c>
    </row>
    <row r="10" spans="1:39" x14ac:dyDescent="0.35">
      <c r="A10" s="1" t="s">
        <v>10</v>
      </c>
      <c r="B10" s="1" t="s">
        <v>4</v>
      </c>
      <c r="C10" s="1" t="s">
        <v>4</v>
      </c>
      <c r="D10" s="1" t="s">
        <v>4</v>
      </c>
      <c r="E10" s="1" t="s">
        <v>4</v>
      </c>
      <c r="F10" s="1" t="s">
        <v>4</v>
      </c>
      <c r="G10" s="1" t="s">
        <v>4</v>
      </c>
      <c r="H10" s="1" t="s">
        <v>4</v>
      </c>
      <c r="I10" s="1" t="s">
        <v>4</v>
      </c>
      <c r="J10" s="1" t="s">
        <v>4</v>
      </c>
      <c r="K10" s="1" t="s">
        <v>4</v>
      </c>
      <c r="L10" s="1" t="s">
        <v>4</v>
      </c>
      <c r="M10" s="1" t="s">
        <v>4</v>
      </c>
      <c r="N10" s="1" t="s">
        <v>4</v>
      </c>
      <c r="O10" s="1" t="s">
        <v>4</v>
      </c>
      <c r="P10" s="1" t="s">
        <v>4</v>
      </c>
      <c r="Q10" s="1" t="s">
        <v>4</v>
      </c>
      <c r="R10" s="1" t="s">
        <v>4</v>
      </c>
      <c r="S10" s="1" t="s">
        <v>4</v>
      </c>
      <c r="T10" s="1" t="s">
        <v>4</v>
      </c>
      <c r="U10" s="1" t="s">
        <v>4</v>
      </c>
      <c r="V10" s="1" t="s">
        <v>4</v>
      </c>
      <c r="W10" s="1" t="s">
        <v>4</v>
      </c>
      <c r="X10" s="1" t="s">
        <v>4</v>
      </c>
      <c r="Y10" s="1" t="s">
        <v>4</v>
      </c>
      <c r="Z10" s="1" t="s">
        <v>4</v>
      </c>
      <c r="AA10" s="1" t="s">
        <v>4</v>
      </c>
      <c r="AB10" s="1" t="s">
        <v>4</v>
      </c>
      <c r="AC10" s="1" t="s">
        <v>4</v>
      </c>
      <c r="AD10" s="1" t="s">
        <v>4</v>
      </c>
      <c r="AE10" s="1" t="s">
        <v>4</v>
      </c>
      <c r="AF10" s="1" t="s">
        <v>4</v>
      </c>
      <c r="AG10" s="1" t="s">
        <v>4</v>
      </c>
      <c r="AH10" s="1" t="s">
        <v>4</v>
      </c>
      <c r="AI10" s="1" t="s">
        <v>4</v>
      </c>
      <c r="AJ10" s="1" t="s">
        <v>4</v>
      </c>
      <c r="AK10" s="6" t="s">
        <v>4</v>
      </c>
      <c r="AL10" s="6" t="s">
        <v>4</v>
      </c>
      <c r="AM10" s="6" t="s">
        <v>4</v>
      </c>
    </row>
    <row r="11" spans="1:39" x14ac:dyDescent="0.35">
      <c r="A11" s="1" t="s">
        <v>11</v>
      </c>
      <c r="B11" s="1" t="s">
        <v>4</v>
      </c>
      <c r="C11" s="1" t="s">
        <v>4</v>
      </c>
      <c r="D11" s="1" t="s">
        <v>4</v>
      </c>
      <c r="E11" s="1" t="s">
        <v>4</v>
      </c>
      <c r="F11" s="1" t="s">
        <v>4</v>
      </c>
      <c r="G11" s="1" t="s">
        <v>4</v>
      </c>
      <c r="H11" s="1" t="s">
        <v>4</v>
      </c>
      <c r="I11" s="1" t="s">
        <v>4</v>
      </c>
      <c r="J11" s="1" t="s">
        <v>4</v>
      </c>
      <c r="K11" s="1" t="s">
        <v>4</v>
      </c>
      <c r="L11" s="1" t="s">
        <v>4</v>
      </c>
      <c r="M11" s="1" t="s">
        <v>4</v>
      </c>
      <c r="N11" s="1" t="s">
        <v>4</v>
      </c>
      <c r="O11" s="1" t="s">
        <v>4</v>
      </c>
      <c r="P11" s="1" t="s">
        <v>4</v>
      </c>
      <c r="Q11" s="1" t="s">
        <v>4</v>
      </c>
      <c r="R11" s="1" t="s">
        <v>4</v>
      </c>
      <c r="S11" s="1" t="s">
        <v>4</v>
      </c>
      <c r="T11" s="1" t="s">
        <v>4</v>
      </c>
      <c r="U11" s="1" t="s">
        <v>4</v>
      </c>
      <c r="V11" s="1" t="s">
        <v>4</v>
      </c>
      <c r="W11" s="1" t="s">
        <v>4</v>
      </c>
      <c r="X11" s="5">
        <v>2.5066201188502375</v>
      </c>
      <c r="Y11" s="5">
        <v>2.7230954722097223</v>
      </c>
      <c r="Z11" s="5">
        <v>3.3754767558595415</v>
      </c>
      <c r="AA11" s="5">
        <v>2.537867896852867</v>
      </c>
      <c r="AB11" s="5">
        <v>2.6382443203948336</v>
      </c>
      <c r="AC11" s="5">
        <v>2.6783949621916499</v>
      </c>
      <c r="AD11" s="5">
        <v>3.5984840215500715</v>
      </c>
      <c r="AE11" s="5">
        <v>3.8586275137692372</v>
      </c>
      <c r="AF11" s="5">
        <v>3.8475447078352425</v>
      </c>
      <c r="AG11" s="5">
        <v>3.4624997185988593</v>
      </c>
      <c r="AH11" s="5">
        <v>3.5360774734433456</v>
      </c>
      <c r="AI11" s="5">
        <v>4.6231179593522418</v>
      </c>
      <c r="AJ11" s="5">
        <v>4.3766788337822025</v>
      </c>
      <c r="AK11" s="6">
        <f t="shared" si="0"/>
        <v>3.3663638272838501</v>
      </c>
      <c r="AL11" s="6">
        <f t="shared" si="1"/>
        <v>3.3663638272838501</v>
      </c>
      <c r="AM11" s="6">
        <f t="shared" si="2"/>
        <v>3.3663638272838501</v>
      </c>
    </row>
    <row r="12" spans="1:39" x14ac:dyDescent="0.35">
      <c r="A12" s="1" t="s">
        <v>12</v>
      </c>
      <c r="B12" s="1" t="s">
        <v>4</v>
      </c>
      <c r="C12" s="1" t="s">
        <v>4</v>
      </c>
      <c r="D12" s="1" t="s">
        <v>4</v>
      </c>
      <c r="E12" s="1" t="s">
        <v>4</v>
      </c>
      <c r="F12" s="1" t="s">
        <v>4</v>
      </c>
      <c r="G12" s="1" t="s">
        <v>4</v>
      </c>
      <c r="H12" s="1" t="s">
        <v>4</v>
      </c>
      <c r="I12" s="1" t="s">
        <v>4</v>
      </c>
      <c r="J12" s="1" t="s">
        <v>4</v>
      </c>
      <c r="K12" s="1" t="s">
        <v>4</v>
      </c>
      <c r="L12" s="1" t="s">
        <v>4</v>
      </c>
      <c r="M12" s="1" t="s">
        <v>4</v>
      </c>
      <c r="N12" s="1" t="s">
        <v>4</v>
      </c>
      <c r="O12" s="1" t="s">
        <v>4</v>
      </c>
      <c r="P12" s="1" t="s">
        <v>4</v>
      </c>
      <c r="Q12" s="5">
        <v>6.5492667021833828</v>
      </c>
      <c r="R12" s="5">
        <v>13.700965537375899</v>
      </c>
      <c r="S12" s="5">
        <v>17.60646867935073</v>
      </c>
      <c r="T12" s="5">
        <v>16.789218647753888</v>
      </c>
      <c r="U12" s="5">
        <v>19.417387598109595</v>
      </c>
      <c r="V12" s="5">
        <v>19.074087221192272</v>
      </c>
      <c r="W12" s="5">
        <v>4.9316667869344277</v>
      </c>
      <c r="X12" s="5">
        <v>14.495434781615863</v>
      </c>
      <c r="Y12" s="5">
        <v>15.854579379406378</v>
      </c>
      <c r="Z12" s="5">
        <v>27.668963585377146</v>
      </c>
      <c r="AA12" s="5">
        <v>24.379644552349856</v>
      </c>
      <c r="AB12" s="5">
        <v>24.613072679509873</v>
      </c>
      <c r="AC12" s="5">
        <v>25.224735502949105</v>
      </c>
      <c r="AD12" s="5">
        <v>32.650141170182494</v>
      </c>
      <c r="AE12" s="5">
        <v>40.505287600711647</v>
      </c>
      <c r="AF12" s="5">
        <v>45.154137842855604</v>
      </c>
      <c r="AG12" s="1" t="s">
        <v>4</v>
      </c>
      <c r="AH12" s="1" t="s">
        <v>4</v>
      </c>
      <c r="AI12" s="1" t="s">
        <v>4</v>
      </c>
      <c r="AJ12" s="1" t="s">
        <v>4</v>
      </c>
      <c r="AK12" s="6">
        <f t="shared" si="0"/>
        <v>21.788441141741135</v>
      </c>
      <c r="AL12" s="6">
        <f t="shared" si="1"/>
        <v>21.788441141741135</v>
      </c>
      <c r="AM12" s="6">
        <f t="shared" si="2"/>
        <v>25.547766388189238</v>
      </c>
    </row>
    <row r="13" spans="1:39" x14ac:dyDescent="0.35">
      <c r="A13" s="1" t="s">
        <v>13</v>
      </c>
      <c r="B13" s="1" t="s">
        <v>4</v>
      </c>
      <c r="C13" s="1" t="s">
        <v>4</v>
      </c>
      <c r="D13" s="1" t="s">
        <v>4</v>
      </c>
      <c r="E13" s="1" t="s">
        <v>4</v>
      </c>
      <c r="F13" s="1" t="s">
        <v>4</v>
      </c>
      <c r="G13" s="1" t="s">
        <v>4</v>
      </c>
      <c r="H13" s="1" t="s">
        <v>4</v>
      </c>
      <c r="I13" s="1" t="s">
        <v>4</v>
      </c>
      <c r="J13" s="1" t="s">
        <v>4</v>
      </c>
      <c r="K13" s="1" t="s">
        <v>4</v>
      </c>
      <c r="L13" s="1" t="s">
        <v>4</v>
      </c>
      <c r="M13" s="1" t="s">
        <v>4</v>
      </c>
      <c r="N13" s="1" t="s">
        <v>4</v>
      </c>
      <c r="O13" s="1" t="s">
        <v>4</v>
      </c>
      <c r="P13" s="5">
        <v>5.668268021229161</v>
      </c>
      <c r="Q13" s="5">
        <v>6.9503808243174445</v>
      </c>
      <c r="R13" s="5">
        <v>10.565573604374096</v>
      </c>
      <c r="S13" s="5">
        <v>9.0998813126210152</v>
      </c>
      <c r="T13" s="5">
        <v>9.0691004083590236</v>
      </c>
      <c r="U13" s="5">
        <v>8.562066643970315</v>
      </c>
      <c r="V13" s="5">
        <v>5.4457122621919511</v>
      </c>
      <c r="W13" s="5">
        <v>5.4473999354841709</v>
      </c>
      <c r="X13" s="5">
        <v>5.0198078573641691</v>
      </c>
      <c r="Y13" s="5">
        <v>3.4861752649434119</v>
      </c>
      <c r="Z13" s="5">
        <v>4.9463627419270777</v>
      </c>
      <c r="AA13" s="5">
        <v>3.423770468053688</v>
      </c>
      <c r="AB13" s="5">
        <v>3.611188230377226</v>
      </c>
      <c r="AC13" s="5">
        <v>3.2370814189922803</v>
      </c>
      <c r="AD13" s="5">
        <v>4.6374398118428939</v>
      </c>
      <c r="AE13" s="5">
        <v>4.9875390404401259</v>
      </c>
      <c r="AF13" s="5">
        <v>3.7690929380582348</v>
      </c>
      <c r="AG13" s="5">
        <v>3.4031273297498421</v>
      </c>
      <c r="AH13" s="5">
        <v>23.806841750738979</v>
      </c>
      <c r="AI13" s="1" t="s">
        <v>4</v>
      </c>
      <c r="AJ13" s="1" t="s">
        <v>4</v>
      </c>
      <c r="AK13" s="6">
        <f t="shared" si="0"/>
        <v>6.5861478876334258</v>
      </c>
      <c r="AL13" s="6">
        <f t="shared" si="1"/>
        <v>6.5861478876334258</v>
      </c>
      <c r="AM13" s="6">
        <f t="shared" si="2"/>
        <v>5.8146522323310093</v>
      </c>
    </row>
    <row r="14" spans="1:39" x14ac:dyDescent="0.35">
      <c r="A14" s="1" t="s">
        <v>14</v>
      </c>
      <c r="B14" s="1" t="s">
        <v>4</v>
      </c>
      <c r="C14" s="1" t="s">
        <v>4</v>
      </c>
      <c r="D14" s="1" t="s">
        <v>4</v>
      </c>
      <c r="E14" s="1" t="s">
        <v>4</v>
      </c>
      <c r="F14" s="1" t="s">
        <v>4</v>
      </c>
      <c r="G14" s="1" t="s">
        <v>4</v>
      </c>
      <c r="H14" s="1" t="s">
        <v>4</v>
      </c>
      <c r="I14" s="1" t="s">
        <v>4</v>
      </c>
      <c r="J14" s="1" t="s">
        <v>4</v>
      </c>
      <c r="K14" s="1" t="s">
        <v>4</v>
      </c>
      <c r="L14" s="1" t="s">
        <v>4</v>
      </c>
      <c r="M14" s="1" t="s">
        <v>4</v>
      </c>
      <c r="N14" s="1" t="s">
        <v>4</v>
      </c>
      <c r="O14" s="1" t="s">
        <v>4</v>
      </c>
      <c r="P14" s="1" t="s">
        <v>4</v>
      </c>
      <c r="Q14" s="1" t="s">
        <v>4</v>
      </c>
      <c r="R14" s="1" t="s">
        <v>4</v>
      </c>
      <c r="S14" s="1" t="s">
        <v>4</v>
      </c>
      <c r="T14" s="1" t="s">
        <v>4</v>
      </c>
      <c r="U14" s="1" t="s">
        <v>4</v>
      </c>
      <c r="V14" s="1" t="s">
        <v>4</v>
      </c>
      <c r="W14" s="1" t="s">
        <v>4</v>
      </c>
      <c r="X14" s="1" t="s">
        <v>4</v>
      </c>
      <c r="Y14" s="1" t="s">
        <v>4</v>
      </c>
      <c r="Z14" s="1" t="s">
        <v>4</v>
      </c>
      <c r="AA14" s="1" t="s">
        <v>4</v>
      </c>
      <c r="AB14" s="5">
        <v>27.907148946048455</v>
      </c>
      <c r="AC14" s="1" t="s">
        <v>4</v>
      </c>
      <c r="AD14" s="1" t="s">
        <v>4</v>
      </c>
      <c r="AE14" s="1" t="s">
        <v>4</v>
      </c>
      <c r="AF14" s="1" t="s">
        <v>4</v>
      </c>
      <c r="AG14" s="1" t="s">
        <v>4</v>
      </c>
      <c r="AH14" s="1" t="s">
        <v>4</v>
      </c>
      <c r="AI14" s="1" t="s">
        <v>4</v>
      </c>
      <c r="AJ14" s="1" t="s">
        <v>4</v>
      </c>
      <c r="AK14" s="6">
        <f t="shared" si="0"/>
        <v>27.907148946048455</v>
      </c>
      <c r="AL14" s="6">
        <f t="shared" si="1"/>
        <v>27.907148946048455</v>
      </c>
      <c r="AM14" s="6">
        <f t="shared" si="2"/>
        <v>27.907148946048455</v>
      </c>
    </row>
    <row r="15" spans="1:39" x14ac:dyDescent="0.35">
      <c r="A15" s="1" t="s">
        <v>15</v>
      </c>
      <c r="B15" s="5">
        <v>1.6885529863559441</v>
      </c>
      <c r="C15" s="5">
        <v>1.9142861428684301</v>
      </c>
      <c r="D15" s="5">
        <v>1.9166486740027262</v>
      </c>
      <c r="E15" s="5">
        <v>2.8358617813188949</v>
      </c>
      <c r="F15" s="5">
        <v>2.5495440898332902</v>
      </c>
      <c r="G15" s="5">
        <v>3.1021278235499681</v>
      </c>
      <c r="H15" s="5">
        <v>1.6561545232015429</v>
      </c>
      <c r="I15" s="5">
        <v>3.1575284176631606</v>
      </c>
      <c r="J15" s="5">
        <v>2.9717238289425945</v>
      </c>
      <c r="K15" s="5">
        <v>3.2555142729604247</v>
      </c>
      <c r="L15" s="5">
        <v>3.5641179611293965</v>
      </c>
      <c r="M15" s="5">
        <v>4.664198729404375</v>
      </c>
      <c r="N15" s="5">
        <v>1.9854537259988427</v>
      </c>
      <c r="O15" s="5">
        <v>2.1992230747107531</v>
      </c>
      <c r="P15" s="5">
        <v>2.0263503732302186</v>
      </c>
      <c r="Q15" s="5">
        <v>2.3588046358204267</v>
      </c>
      <c r="R15" s="5">
        <v>2.9143241591333511</v>
      </c>
      <c r="S15" s="5">
        <v>2.6574215113945927</v>
      </c>
      <c r="T15" s="5">
        <v>2.5865854098692997</v>
      </c>
      <c r="U15" s="5">
        <v>2.4295028526747782</v>
      </c>
      <c r="V15" s="5">
        <v>1.999578705567943</v>
      </c>
      <c r="W15" s="5">
        <v>2.3998768877039294</v>
      </c>
      <c r="X15" s="5">
        <v>2.6786295252069823</v>
      </c>
      <c r="Y15" s="5">
        <v>3.8963586773552352</v>
      </c>
      <c r="Z15" s="5">
        <v>7.7224677912237203</v>
      </c>
      <c r="AA15" s="5">
        <v>5.0064762905850611</v>
      </c>
      <c r="AB15" s="5">
        <v>5.1300981982089038</v>
      </c>
      <c r="AC15" s="5">
        <v>5.3068995263107759</v>
      </c>
      <c r="AD15" s="5">
        <v>5.8932913040192707</v>
      </c>
      <c r="AE15" s="5">
        <v>6.40287443491105</v>
      </c>
      <c r="AF15" s="5">
        <v>6.8507279191691195</v>
      </c>
      <c r="AG15" s="5">
        <v>5.975865303727157</v>
      </c>
      <c r="AH15" s="5">
        <v>7.112044055475554</v>
      </c>
      <c r="AI15" s="5">
        <v>8.7790380984505116</v>
      </c>
      <c r="AJ15" s="5">
        <v>9.2047948285329309</v>
      </c>
      <c r="AK15" s="6">
        <f t="shared" si="0"/>
        <v>3.9083699005860328</v>
      </c>
      <c r="AL15" s="6">
        <f t="shared" si="1"/>
        <v>4.5075369174451998</v>
      </c>
      <c r="AM15" s="6">
        <f t="shared" si="2"/>
        <v>5.8828173457771564</v>
      </c>
    </row>
    <row r="16" spans="1:39" x14ac:dyDescent="0.35">
      <c r="A16" s="1" t="s">
        <v>16</v>
      </c>
      <c r="B16" s="1" t="s">
        <v>4</v>
      </c>
      <c r="C16" s="1" t="s">
        <v>4</v>
      </c>
      <c r="D16" s="1" t="s">
        <v>4</v>
      </c>
      <c r="E16" s="1" t="s">
        <v>4</v>
      </c>
      <c r="F16" s="1" t="s">
        <v>4</v>
      </c>
      <c r="G16" s="1" t="s">
        <v>4</v>
      </c>
      <c r="H16" s="1" t="s">
        <v>4</v>
      </c>
      <c r="I16" s="1" t="s">
        <v>4</v>
      </c>
      <c r="J16" s="1" t="s">
        <v>4</v>
      </c>
      <c r="K16" s="1" t="s">
        <v>4</v>
      </c>
      <c r="L16" s="1" t="s">
        <v>4</v>
      </c>
      <c r="M16" s="1" t="s">
        <v>4</v>
      </c>
      <c r="N16" s="1" t="s">
        <v>4</v>
      </c>
      <c r="O16" s="1" t="s">
        <v>4</v>
      </c>
      <c r="P16" s="1" t="s">
        <v>4</v>
      </c>
      <c r="Q16" s="1" t="s">
        <v>4</v>
      </c>
      <c r="R16" s="1" t="s">
        <v>4</v>
      </c>
      <c r="S16" s="1" t="s">
        <v>4</v>
      </c>
      <c r="T16" s="1" t="s">
        <v>4</v>
      </c>
      <c r="U16" s="1" t="s">
        <v>4</v>
      </c>
      <c r="V16" s="1" t="s">
        <v>4</v>
      </c>
      <c r="W16" s="1" t="s">
        <v>4</v>
      </c>
      <c r="X16" s="1" t="s">
        <v>4</v>
      </c>
      <c r="Y16" s="1" t="s">
        <v>4</v>
      </c>
      <c r="Z16" s="1" t="s">
        <v>4</v>
      </c>
      <c r="AA16" s="1" t="s">
        <v>4</v>
      </c>
      <c r="AB16" s="5">
        <v>24.078128157825368</v>
      </c>
      <c r="AC16" s="1" t="s">
        <v>4</v>
      </c>
      <c r="AD16" s="1" t="s">
        <v>4</v>
      </c>
      <c r="AE16" s="1" t="s">
        <v>4</v>
      </c>
      <c r="AF16" s="1" t="s">
        <v>4</v>
      </c>
      <c r="AG16" s="1" t="s">
        <v>4</v>
      </c>
      <c r="AH16" s="1" t="s">
        <v>4</v>
      </c>
      <c r="AI16" s="1" t="s">
        <v>4</v>
      </c>
      <c r="AJ16" s="1" t="s">
        <v>4</v>
      </c>
      <c r="AK16" s="6">
        <f t="shared" si="0"/>
        <v>24.078128157825368</v>
      </c>
      <c r="AL16" s="6">
        <f t="shared" si="1"/>
        <v>24.078128157825368</v>
      </c>
      <c r="AM16" s="6">
        <f t="shared" si="2"/>
        <v>24.078128157825368</v>
      </c>
    </row>
    <row r="17" spans="1:39" x14ac:dyDescent="0.35">
      <c r="A17" s="1" t="s">
        <v>17</v>
      </c>
      <c r="B17" s="1" t="s">
        <v>4</v>
      </c>
      <c r="C17" s="1" t="s">
        <v>4</v>
      </c>
      <c r="D17" s="1" t="s">
        <v>4</v>
      </c>
      <c r="E17" s="1" t="s">
        <v>4</v>
      </c>
      <c r="F17" s="1" t="s">
        <v>4</v>
      </c>
      <c r="G17" s="1" t="s">
        <v>4</v>
      </c>
      <c r="H17" s="1" t="s">
        <v>4</v>
      </c>
      <c r="I17" s="1" t="s">
        <v>4</v>
      </c>
      <c r="J17" s="1" t="s">
        <v>4</v>
      </c>
      <c r="K17" s="1" t="s">
        <v>4</v>
      </c>
      <c r="L17" s="1" t="s">
        <v>4</v>
      </c>
      <c r="M17" s="1" t="s">
        <v>4</v>
      </c>
      <c r="N17" s="1" t="s">
        <v>4</v>
      </c>
      <c r="O17" s="1" t="s">
        <v>4</v>
      </c>
      <c r="P17" s="1" t="s">
        <v>4</v>
      </c>
      <c r="Q17" s="1" t="s">
        <v>4</v>
      </c>
      <c r="R17" s="1" t="s">
        <v>4</v>
      </c>
      <c r="S17" s="1" t="s">
        <v>4</v>
      </c>
      <c r="T17" s="1" t="s">
        <v>4</v>
      </c>
      <c r="U17" s="1" t="s">
        <v>4</v>
      </c>
      <c r="V17" s="1" t="s">
        <v>4</v>
      </c>
      <c r="W17" s="5">
        <v>4.840274317297812</v>
      </c>
      <c r="X17" s="5">
        <v>4.5306961617839088</v>
      </c>
      <c r="Y17" s="5">
        <v>5.5254491311590508</v>
      </c>
      <c r="Z17" s="5">
        <v>9.3822191022412564</v>
      </c>
      <c r="AA17" s="5">
        <v>7.6856516808128488</v>
      </c>
      <c r="AB17" s="5">
        <v>8.2114648046108307</v>
      </c>
      <c r="AC17" s="1" t="s">
        <v>4</v>
      </c>
      <c r="AD17" s="1" t="s">
        <v>4</v>
      </c>
      <c r="AE17" s="1" t="s">
        <v>4</v>
      </c>
      <c r="AF17" s="1" t="s">
        <v>4</v>
      </c>
      <c r="AG17" s="1" t="s">
        <v>4</v>
      </c>
      <c r="AH17" s="1" t="s">
        <v>4</v>
      </c>
      <c r="AI17" s="1" t="s">
        <v>4</v>
      </c>
      <c r="AJ17" s="1" t="s">
        <v>4</v>
      </c>
      <c r="AK17" s="6">
        <f t="shared" si="0"/>
        <v>6.6959591996509511</v>
      </c>
      <c r="AL17" s="6">
        <f t="shared" si="1"/>
        <v>6.6959591996509511</v>
      </c>
      <c r="AM17" s="6">
        <f t="shared" si="2"/>
        <v>6.6959591996509511</v>
      </c>
    </row>
    <row r="18" spans="1:39" x14ac:dyDescent="0.35">
      <c r="A18" s="1" t="s">
        <v>18</v>
      </c>
      <c r="B18" s="1" t="s">
        <v>4</v>
      </c>
      <c r="C18" s="1" t="s">
        <v>4</v>
      </c>
      <c r="D18" s="1" t="s">
        <v>4</v>
      </c>
      <c r="E18" s="1" t="s">
        <v>4</v>
      </c>
      <c r="F18" s="1" t="s">
        <v>4</v>
      </c>
      <c r="G18" s="1" t="s">
        <v>4</v>
      </c>
      <c r="H18" s="1" t="s">
        <v>4</v>
      </c>
      <c r="I18" s="1" t="s">
        <v>4</v>
      </c>
      <c r="J18" s="1" t="s">
        <v>4</v>
      </c>
      <c r="K18" s="1" t="s">
        <v>4</v>
      </c>
      <c r="L18" s="1" t="s">
        <v>4</v>
      </c>
      <c r="M18" s="1" t="s">
        <v>4</v>
      </c>
      <c r="N18" s="1" t="s">
        <v>4</v>
      </c>
      <c r="O18" s="1" t="s">
        <v>4</v>
      </c>
      <c r="P18" s="1" t="s">
        <v>4</v>
      </c>
      <c r="Q18" s="1" t="s">
        <v>4</v>
      </c>
      <c r="R18" s="1" t="s">
        <v>4</v>
      </c>
      <c r="S18" s="1" t="s">
        <v>4</v>
      </c>
      <c r="T18" s="1" t="s">
        <v>4</v>
      </c>
      <c r="U18" s="1" t="s">
        <v>4</v>
      </c>
      <c r="V18" s="1" t="s">
        <v>4</v>
      </c>
      <c r="W18" s="1" t="s">
        <v>4</v>
      </c>
      <c r="X18" s="1" t="s">
        <v>4</v>
      </c>
      <c r="Y18" s="1" t="s">
        <v>4</v>
      </c>
      <c r="Z18" s="1" t="s">
        <v>4</v>
      </c>
      <c r="AA18" s="5">
        <v>1.8093931215740218</v>
      </c>
      <c r="AB18" s="5">
        <v>1.42236040820567</v>
      </c>
      <c r="AC18" s="5">
        <v>1.9188163853618578</v>
      </c>
      <c r="AD18" s="5">
        <v>1.7283761700645797</v>
      </c>
      <c r="AE18" s="5">
        <v>1.7701214393641185</v>
      </c>
      <c r="AF18" s="5">
        <v>1.5962321015238021</v>
      </c>
      <c r="AG18" s="5">
        <v>3.1092031807549914</v>
      </c>
      <c r="AH18" s="5">
        <v>2.1698400120188821</v>
      </c>
      <c r="AI18" s="5">
        <v>2.1630957316691517</v>
      </c>
      <c r="AJ18" s="5">
        <v>2.0976204851990947</v>
      </c>
      <c r="AK18" s="6">
        <f t="shared" si="0"/>
        <v>1.9785059035736168</v>
      </c>
      <c r="AL18" s="6">
        <f t="shared" si="1"/>
        <v>1.9785059035736168</v>
      </c>
      <c r="AM18" s="6">
        <f t="shared" si="2"/>
        <v>1.9785059035736168</v>
      </c>
    </row>
    <row r="19" spans="1:39" x14ac:dyDescent="0.35">
      <c r="A19" s="1" t="s">
        <v>19</v>
      </c>
      <c r="B19" s="1" t="s">
        <v>4</v>
      </c>
      <c r="C19" s="1" t="s">
        <v>4</v>
      </c>
      <c r="D19" s="1" t="s">
        <v>4</v>
      </c>
      <c r="E19" s="1" t="s">
        <v>4</v>
      </c>
      <c r="F19" s="1" t="s">
        <v>4</v>
      </c>
      <c r="G19" s="1" t="s">
        <v>4</v>
      </c>
      <c r="H19" s="1" t="s">
        <v>4</v>
      </c>
      <c r="I19" s="1" t="s">
        <v>4</v>
      </c>
      <c r="J19" s="1" t="s">
        <v>4</v>
      </c>
      <c r="K19" s="1" t="s">
        <v>4</v>
      </c>
      <c r="L19" s="1" t="s">
        <v>4</v>
      </c>
      <c r="M19" s="1" t="s">
        <v>4</v>
      </c>
      <c r="N19" s="1" t="s">
        <v>4</v>
      </c>
      <c r="O19" s="1" t="s">
        <v>4</v>
      </c>
      <c r="P19" s="1" t="s">
        <v>4</v>
      </c>
      <c r="Q19" s="1" t="s">
        <v>4</v>
      </c>
      <c r="R19" s="1" t="s">
        <v>4</v>
      </c>
      <c r="S19" s="1" t="s">
        <v>4</v>
      </c>
      <c r="T19" s="1" t="s">
        <v>4</v>
      </c>
      <c r="U19" s="1" t="s">
        <v>4</v>
      </c>
      <c r="V19" s="1" t="s">
        <v>4</v>
      </c>
      <c r="W19" s="1" t="s">
        <v>4</v>
      </c>
      <c r="X19" s="1" t="s">
        <v>4</v>
      </c>
      <c r="Y19" s="1" t="s">
        <v>4</v>
      </c>
      <c r="Z19" s="1" t="s">
        <v>4</v>
      </c>
      <c r="AA19" s="1" t="s">
        <v>4</v>
      </c>
      <c r="AB19" s="1" t="s">
        <v>4</v>
      </c>
      <c r="AC19" s="1" t="s">
        <v>4</v>
      </c>
      <c r="AD19" s="1" t="s">
        <v>4</v>
      </c>
      <c r="AE19" s="1" t="s">
        <v>4</v>
      </c>
      <c r="AF19" s="1" t="s">
        <v>4</v>
      </c>
      <c r="AG19" s="1" t="s">
        <v>4</v>
      </c>
      <c r="AH19" s="1" t="s">
        <v>4</v>
      </c>
      <c r="AI19" s="1" t="s">
        <v>4</v>
      </c>
      <c r="AJ19" s="1" t="s">
        <v>4</v>
      </c>
      <c r="AK19" s="1" t="s">
        <v>4</v>
      </c>
      <c r="AL19" s="1" t="s">
        <v>4</v>
      </c>
      <c r="AM19" s="1" t="s">
        <v>4</v>
      </c>
    </row>
    <row r="20" spans="1:39" x14ac:dyDescent="0.35">
      <c r="A20" s="1" t="s">
        <v>20</v>
      </c>
      <c r="B20" s="1" t="s">
        <v>4</v>
      </c>
      <c r="C20" s="1" t="s">
        <v>4</v>
      </c>
      <c r="D20" s="1" t="s">
        <v>4</v>
      </c>
      <c r="E20" s="1" t="s">
        <v>4</v>
      </c>
      <c r="F20" s="1" t="s">
        <v>4</v>
      </c>
      <c r="G20" s="1" t="s">
        <v>4</v>
      </c>
      <c r="H20" s="1" t="s">
        <v>4</v>
      </c>
      <c r="I20" s="1" t="s">
        <v>4</v>
      </c>
      <c r="J20" s="1" t="s">
        <v>4</v>
      </c>
      <c r="K20" s="1" t="s">
        <v>4</v>
      </c>
      <c r="L20" s="1" t="s">
        <v>4</v>
      </c>
      <c r="M20" s="1" t="s">
        <v>4</v>
      </c>
      <c r="N20" s="1" t="s">
        <v>4</v>
      </c>
      <c r="O20" s="1" t="s">
        <v>4</v>
      </c>
      <c r="P20" s="1" t="s">
        <v>4</v>
      </c>
      <c r="Q20" s="1" t="s">
        <v>4</v>
      </c>
      <c r="R20" s="1" t="s">
        <v>4</v>
      </c>
      <c r="S20" s="1" t="s">
        <v>4</v>
      </c>
      <c r="T20" s="1" t="s">
        <v>4</v>
      </c>
      <c r="U20" s="1" t="s">
        <v>4</v>
      </c>
      <c r="V20" s="1" t="s">
        <v>4</v>
      </c>
      <c r="W20" s="1" t="s">
        <v>4</v>
      </c>
      <c r="X20" s="1" t="s">
        <v>4</v>
      </c>
      <c r="Y20" s="1" t="s">
        <v>4</v>
      </c>
      <c r="Z20" s="1" t="s">
        <v>4</v>
      </c>
      <c r="AA20" s="1" t="s">
        <v>4</v>
      </c>
      <c r="AB20" s="1" t="s">
        <v>4</v>
      </c>
      <c r="AC20" s="1" t="s">
        <v>4</v>
      </c>
      <c r="AD20" s="1" t="s">
        <v>4</v>
      </c>
      <c r="AE20" s="1" t="s">
        <v>4</v>
      </c>
      <c r="AF20" s="1" t="s">
        <v>4</v>
      </c>
      <c r="AG20" s="1" t="s">
        <v>4</v>
      </c>
      <c r="AH20" s="1" t="s">
        <v>4</v>
      </c>
      <c r="AI20" s="1" t="s">
        <v>4</v>
      </c>
      <c r="AJ20" s="1" t="s">
        <v>4</v>
      </c>
      <c r="AK20" s="1" t="s">
        <v>4</v>
      </c>
      <c r="AL20" s="1" t="s">
        <v>4</v>
      </c>
      <c r="AM20" s="1" t="s">
        <v>4</v>
      </c>
    </row>
    <row r="21" spans="1:39" x14ac:dyDescent="0.35">
      <c r="A21" s="1" t="s">
        <v>21</v>
      </c>
      <c r="B21" s="5">
        <v>1.3242294023824256E-4</v>
      </c>
      <c r="C21" s="5">
        <v>5.1038158367061528E-4</v>
      </c>
      <c r="D21" s="5">
        <v>8.6254678918414696E-5</v>
      </c>
      <c r="E21" s="5">
        <v>1.631272623889274E-4</v>
      </c>
      <c r="F21" s="5">
        <v>2.2591456281669469E-4</v>
      </c>
      <c r="G21" s="5">
        <v>1.9055348940753261E-4</v>
      </c>
      <c r="H21" s="5">
        <v>1.818916678401807E-4</v>
      </c>
      <c r="I21" s="5">
        <v>1.8249604011898041E-4</v>
      </c>
      <c r="J21" s="5">
        <v>3.7167250360706384E-3</v>
      </c>
      <c r="K21" s="5">
        <v>7.3869155833381833E-3</v>
      </c>
      <c r="L21" s="5">
        <v>3.0346123714292904E-3</v>
      </c>
      <c r="M21" s="5">
        <v>1.3684821946514764E-3</v>
      </c>
      <c r="N21" s="5">
        <v>1.2242692956089013E-3</v>
      </c>
      <c r="O21" s="5">
        <v>0</v>
      </c>
      <c r="P21" s="5">
        <v>0</v>
      </c>
      <c r="Q21" s="5">
        <v>0</v>
      </c>
      <c r="R21" s="5">
        <v>1.1105779287871314E-3</v>
      </c>
      <c r="S21" s="5">
        <v>1.4728653987966494E-3</v>
      </c>
      <c r="T21" s="5">
        <v>2.3750874069721646E-5</v>
      </c>
      <c r="U21" s="5">
        <v>0</v>
      </c>
      <c r="V21" s="5">
        <v>0</v>
      </c>
      <c r="W21" s="5">
        <v>0</v>
      </c>
      <c r="X21" s="5">
        <v>0</v>
      </c>
      <c r="Y21" s="5">
        <v>0</v>
      </c>
      <c r="Z21" s="5">
        <v>0.13416379910246209</v>
      </c>
      <c r="AA21" s="5">
        <v>0.70055629212161818</v>
      </c>
      <c r="AB21" s="5">
        <v>1.1435964308892113</v>
      </c>
      <c r="AC21" s="5">
        <v>2.2813885947830403</v>
      </c>
      <c r="AD21" s="5">
        <v>2.7996747001310376</v>
      </c>
      <c r="AE21" s="5">
        <v>2.5091063213659628</v>
      </c>
      <c r="AF21" s="5">
        <v>3.112930374258613</v>
      </c>
      <c r="AG21" s="5">
        <v>2.7389521722130312</v>
      </c>
      <c r="AH21" s="5">
        <v>3.0667337252094371</v>
      </c>
      <c r="AI21" s="5">
        <v>3.7249350433490882</v>
      </c>
      <c r="AJ21" s="5">
        <v>4.4861275915945438</v>
      </c>
      <c r="AK21" s="6">
        <f t="shared" si="0"/>
        <v>0.76340503674074844</v>
      </c>
      <c r="AL21" s="6">
        <f t="shared" si="1"/>
        <v>1.1126402079462483</v>
      </c>
      <c r="AM21" s="6">
        <f t="shared" si="2"/>
        <v>1.9070117889298603</v>
      </c>
    </row>
    <row r="22" spans="1:39" x14ac:dyDescent="0.35">
      <c r="A22" s="1" t="s">
        <v>22</v>
      </c>
      <c r="B22" s="1" t="s">
        <v>4</v>
      </c>
      <c r="C22" s="1" t="s">
        <v>4</v>
      </c>
      <c r="D22" s="1" t="s">
        <v>4</v>
      </c>
      <c r="E22" s="1" t="s">
        <v>4</v>
      </c>
      <c r="F22" s="1" t="s">
        <v>4</v>
      </c>
      <c r="G22" s="1" t="s">
        <v>4</v>
      </c>
      <c r="H22" s="1" t="s">
        <v>4</v>
      </c>
      <c r="I22" s="1" t="s">
        <v>4</v>
      </c>
      <c r="J22" s="1" t="s">
        <v>4</v>
      </c>
      <c r="K22" s="1" t="s">
        <v>4</v>
      </c>
      <c r="L22" s="1" t="s">
        <v>4</v>
      </c>
      <c r="M22" s="1" t="s">
        <v>4</v>
      </c>
      <c r="N22" s="1" t="s">
        <v>4</v>
      </c>
      <c r="O22" s="1" t="s">
        <v>4</v>
      </c>
      <c r="P22" s="1" t="s">
        <v>4</v>
      </c>
      <c r="Q22" s="1" t="s">
        <v>4</v>
      </c>
      <c r="R22" s="1" t="s">
        <v>4</v>
      </c>
      <c r="S22" s="1" t="s">
        <v>4</v>
      </c>
      <c r="T22" s="1" t="s">
        <v>4</v>
      </c>
      <c r="U22" s="1" t="s">
        <v>4</v>
      </c>
      <c r="V22" s="1" t="s">
        <v>4</v>
      </c>
      <c r="W22" s="1" t="s">
        <v>4</v>
      </c>
      <c r="X22" s="1" t="s">
        <v>4</v>
      </c>
      <c r="Y22" s="1" t="s">
        <v>4</v>
      </c>
      <c r="Z22" s="5">
        <v>11.640481694134129</v>
      </c>
      <c r="AA22" s="5">
        <v>8.3445264534133283</v>
      </c>
      <c r="AB22" s="5">
        <v>9.0458730535205607</v>
      </c>
      <c r="AC22" s="5">
        <v>8.1071017321259848</v>
      </c>
      <c r="AD22" s="5">
        <v>8.7420313098362818</v>
      </c>
      <c r="AE22" s="5">
        <v>9.9108917326122974</v>
      </c>
      <c r="AF22" s="5">
        <v>7.666437847047801</v>
      </c>
      <c r="AG22" s="5">
        <v>6.6962895221103036</v>
      </c>
      <c r="AH22" s="5">
        <v>7.3402167541204566</v>
      </c>
      <c r="AI22" s="5">
        <v>13.538639451005659</v>
      </c>
      <c r="AJ22" s="5">
        <v>15.834681929724345</v>
      </c>
      <c r="AK22" s="6">
        <f t="shared" si="0"/>
        <v>9.7151974072410141</v>
      </c>
      <c r="AL22" s="6">
        <f t="shared" si="1"/>
        <v>9.7151974072410141</v>
      </c>
      <c r="AM22" s="6">
        <f t="shared" si="2"/>
        <v>9.7151974072410141</v>
      </c>
    </row>
    <row r="23" spans="1:39" x14ac:dyDescent="0.35">
      <c r="A23" s="1" t="s">
        <v>23</v>
      </c>
      <c r="B23" s="1" t="s">
        <v>4</v>
      </c>
      <c r="C23" s="1" t="s">
        <v>4</v>
      </c>
      <c r="D23" s="1" t="s">
        <v>4</v>
      </c>
      <c r="E23" s="1" t="s">
        <v>4</v>
      </c>
      <c r="F23" s="1" t="s">
        <v>4</v>
      </c>
      <c r="G23" s="1" t="s">
        <v>4</v>
      </c>
      <c r="H23" s="1" t="s">
        <v>4</v>
      </c>
      <c r="I23" s="1" t="s">
        <v>4</v>
      </c>
      <c r="J23" s="1" t="s">
        <v>4</v>
      </c>
      <c r="K23" s="1" t="s">
        <v>4</v>
      </c>
      <c r="L23" s="1" t="s">
        <v>4</v>
      </c>
      <c r="M23" s="5">
        <v>0</v>
      </c>
      <c r="N23" s="5">
        <v>0</v>
      </c>
      <c r="O23" s="5">
        <v>0</v>
      </c>
      <c r="P23" s="5">
        <v>0</v>
      </c>
      <c r="Q23" s="5">
        <v>0</v>
      </c>
      <c r="R23" s="5">
        <v>0</v>
      </c>
      <c r="S23" s="5">
        <v>0</v>
      </c>
      <c r="T23" s="5">
        <v>0.6205115181416947</v>
      </c>
      <c r="U23" s="5">
        <v>0.21943986969138876</v>
      </c>
      <c r="V23" s="5">
        <v>0</v>
      </c>
      <c r="W23" s="5">
        <v>0.10558177159645671</v>
      </c>
      <c r="X23" s="5">
        <v>0.23956353419063026</v>
      </c>
      <c r="Y23" s="5">
        <v>3.183669857024312</v>
      </c>
      <c r="Z23" s="5">
        <v>2.3607067851350769</v>
      </c>
      <c r="AA23" s="5">
        <v>2.3438807821293892</v>
      </c>
      <c r="AB23" s="5">
        <v>2.0401664892599891</v>
      </c>
      <c r="AC23" s="5">
        <v>4.2314466184044548</v>
      </c>
      <c r="AD23" s="5">
        <v>4.3779999593332901</v>
      </c>
      <c r="AE23" s="1" t="s">
        <v>4</v>
      </c>
      <c r="AF23" s="1" t="s">
        <v>4</v>
      </c>
      <c r="AG23" s="1" t="s">
        <v>4</v>
      </c>
      <c r="AH23" s="1" t="s">
        <v>4</v>
      </c>
      <c r="AI23" s="1" t="s">
        <v>4</v>
      </c>
      <c r="AJ23" s="1" t="s">
        <v>4</v>
      </c>
      <c r="AK23" s="6">
        <f t="shared" si="0"/>
        <v>1.0957203991614823</v>
      </c>
      <c r="AL23" s="6">
        <f t="shared" si="1"/>
        <v>1.0957203991614823</v>
      </c>
      <c r="AM23" s="6">
        <f t="shared" si="2"/>
        <v>2.3603769746342</v>
      </c>
    </row>
    <row r="24" spans="1:39" x14ac:dyDescent="0.35">
      <c r="A24" s="1" t="s">
        <v>24</v>
      </c>
      <c r="B24" s="1" t="s">
        <v>4</v>
      </c>
      <c r="C24" s="5">
        <v>2.880641611593409E-2</v>
      </c>
      <c r="D24" s="5">
        <v>8.6697787426178258E-2</v>
      </c>
      <c r="E24" s="5">
        <v>5.4412405843875473E-2</v>
      </c>
      <c r="F24" s="5">
        <v>7.9157343082376826E-3</v>
      </c>
      <c r="G24" s="5">
        <v>3.0862993569229168E-3</v>
      </c>
      <c r="H24" s="5">
        <v>4.4211863204976307E-3</v>
      </c>
      <c r="I24" s="5">
        <v>9.5049260069830094E-4</v>
      </c>
      <c r="J24" s="5">
        <v>4.3465982205595447E-3</v>
      </c>
      <c r="K24" s="5">
        <v>6.594482540181224E-3</v>
      </c>
      <c r="L24" s="5">
        <v>2.1780871018379819E-2</v>
      </c>
      <c r="M24" s="5">
        <v>8.3811525906919773E-3</v>
      </c>
      <c r="N24" s="5">
        <v>5.0087638980917506E-3</v>
      </c>
      <c r="O24" s="5">
        <v>5.7607128640200268E-3</v>
      </c>
      <c r="P24" s="5">
        <v>3.1846430443347794E-3</v>
      </c>
      <c r="Q24" s="5">
        <v>4.2779535013051295E-3</v>
      </c>
      <c r="R24" s="5">
        <v>2.7478936830937746E-3</v>
      </c>
      <c r="S24" s="5">
        <v>2.7637483402651319E-3</v>
      </c>
      <c r="T24" s="5">
        <v>1.7611533749326287E-3</v>
      </c>
      <c r="U24" s="5">
        <v>1.2855313488084499E-3</v>
      </c>
      <c r="V24" s="5">
        <v>1.1802283106854155E-3</v>
      </c>
      <c r="W24" s="5">
        <v>2.6555201291673593E-3</v>
      </c>
      <c r="X24" s="5">
        <v>5.6792163171718191E-3</v>
      </c>
      <c r="Y24" s="5">
        <v>5.0364038105323531E-3</v>
      </c>
      <c r="Z24" s="5">
        <v>1.0109707164997705E-2</v>
      </c>
      <c r="AA24" s="5">
        <v>2.3710904275868305</v>
      </c>
      <c r="AB24" s="5">
        <v>5.4697782406395898</v>
      </c>
      <c r="AC24" s="5">
        <v>6.6917923552109597</v>
      </c>
      <c r="AD24" s="5">
        <v>5.0487464155790089</v>
      </c>
      <c r="AE24" s="5">
        <v>7.4325398622466796</v>
      </c>
      <c r="AF24" s="5">
        <v>3.294164413031329</v>
      </c>
      <c r="AG24" s="5">
        <v>3.7639179429826393</v>
      </c>
      <c r="AH24" s="5">
        <v>3.8128779047798975</v>
      </c>
      <c r="AI24" s="5">
        <v>4.1620899915487133</v>
      </c>
      <c r="AJ24" s="5">
        <v>4.6477293801923967</v>
      </c>
      <c r="AK24" s="6">
        <f t="shared" si="0"/>
        <v>1.3815756422331646</v>
      </c>
      <c r="AL24" s="6">
        <f t="shared" si="1"/>
        <v>1.9481066484240055</v>
      </c>
      <c r="AM24" s="6">
        <f t="shared" si="2"/>
        <v>3.3370148415157077</v>
      </c>
    </row>
    <row r="25" spans="1:39" x14ac:dyDescent="0.35">
      <c r="A25" s="1" t="s">
        <v>25</v>
      </c>
      <c r="B25" s="1" t="s">
        <v>4</v>
      </c>
      <c r="C25" s="1" t="s">
        <v>4</v>
      </c>
      <c r="D25" s="1" t="s">
        <v>4</v>
      </c>
      <c r="E25" s="1" t="s">
        <v>4</v>
      </c>
      <c r="F25" s="1" t="s">
        <v>4</v>
      </c>
      <c r="G25" s="1" t="s">
        <v>4</v>
      </c>
      <c r="H25" s="1" t="s">
        <v>4</v>
      </c>
      <c r="I25" s="1" t="s">
        <v>4</v>
      </c>
      <c r="J25" s="1" t="s">
        <v>4</v>
      </c>
      <c r="K25" s="1" t="s">
        <v>4</v>
      </c>
      <c r="L25" s="1" t="s">
        <v>4</v>
      </c>
      <c r="M25" s="1" t="s">
        <v>4</v>
      </c>
      <c r="N25" s="1" t="s">
        <v>4</v>
      </c>
      <c r="O25" s="1" t="s">
        <v>4</v>
      </c>
      <c r="P25" s="1" t="s">
        <v>4</v>
      </c>
      <c r="Q25" s="1" t="s">
        <v>4</v>
      </c>
      <c r="R25" s="1" t="s">
        <v>4</v>
      </c>
      <c r="S25" s="1" t="s">
        <v>4</v>
      </c>
      <c r="T25" s="1" t="s">
        <v>4</v>
      </c>
      <c r="U25" s="1" t="s">
        <v>4</v>
      </c>
      <c r="V25" s="1" t="s">
        <v>4</v>
      </c>
      <c r="W25" s="1" t="s">
        <v>4</v>
      </c>
      <c r="X25" s="5">
        <v>5.3672504674063592</v>
      </c>
      <c r="Y25" s="5">
        <v>5.8452724065121702</v>
      </c>
      <c r="Z25" s="5">
        <v>6.2782405005862634</v>
      </c>
      <c r="AA25" s="5">
        <v>4.6234430480040389</v>
      </c>
      <c r="AB25" s="5">
        <v>4.0306565825950287</v>
      </c>
      <c r="AC25" s="5">
        <v>5.5791573335980553</v>
      </c>
      <c r="AD25" s="5">
        <v>7.1017625234494073</v>
      </c>
      <c r="AE25" s="5">
        <v>5.4630136436880106</v>
      </c>
      <c r="AF25" s="5">
        <v>4.8206799928897794</v>
      </c>
      <c r="AG25" s="5">
        <v>7.06271378651501</v>
      </c>
      <c r="AH25" s="5">
        <v>5.8054160117115687</v>
      </c>
      <c r="AI25" s="5">
        <v>4.2112826020782981</v>
      </c>
      <c r="AJ25" s="5">
        <v>4.4740567484750429</v>
      </c>
      <c r="AK25" s="6">
        <f t="shared" si="0"/>
        <v>5.4356112036545401</v>
      </c>
      <c r="AL25" s="6">
        <f t="shared" si="1"/>
        <v>5.4356112036545401</v>
      </c>
      <c r="AM25" s="6">
        <f t="shared" si="2"/>
        <v>5.4356112036545401</v>
      </c>
    </row>
    <row r="26" spans="1:39" x14ac:dyDescent="0.35">
      <c r="A26" s="1" t="s">
        <v>26</v>
      </c>
      <c r="B26" s="1" t="s">
        <v>4</v>
      </c>
      <c r="C26" s="1" t="s">
        <v>4</v>
      </c>
      <c r="D26" s="1" t="s">
        <v>4</v>
      </c>
      <c r="E26" s="1" t="s">
        <v>4</v>
      </c>
      <c r="F26" s="1" t="s">
        <v>4</v>
      </c>
      <c r="G26" s="1" t="s">
        <v>4</v>
      </c>
      <c r="H26" s="1" t="s">
        <v>4</v>
      </c>
      <c r="I26" s="1" t="s">
        <v>4</v>
      </c>
      <c r="J26" s="1" t="s">
        <v>4</v>
      </c>
      <c r="K26" s="1" t="s">
        <v>4</v>
      </c>
      <c r="L26" s="1" t="s">
        <v>4</v>
      </c>
      <c r="M26" s="1" t="s">
        <v>4</v>
      </c>
      <c r="N26" s="1" t="s">
        <v>4</v>
      </c>
      <c r="O26" s="1" t="s">
        <v>4</v>
      </c>
      <c r="P26" s="1" t="s">
        <v>4</v>
      </c>
      <c r="Q26" s="1" t="s">
        <v>4</v>
      </c>
      <c r="R26" s="1" t="s">
        <v>4</v>
      </c>
      <c r="S26" s="1" t="s">
        <v>4</v>
      </c>
      <c r="T26" s="1" t="s">
        <v>4</v>
      </c>
      <c r="U26" s="1" t="s">
        <v>4</v>
      </c>
      <c r="V26" s="1" t="s">
        <v>4</v>
      </c>
      <c r="W26" s="1" t="s">
        <v>4</v>
      </c>
      <c r="X26" s="1" t="s">
        <v>4</v>
      </c>
      <c r="Y26" s="1" t="s">
        <v>4</v>
      </c>
      <c r="Z26" s="1" t="s">
        <v>4</v>
      </c>
      <c r="AA26" s="1" t="s">
        <v>4</v>
      </c>
      <c r="AB26" s="5">
        <v>9.1643569022395575</v>
      </c>
      <c r="AC26" s="1" t="s">
        <v>4</v>
      </c>
      <c r="AD26" s="1" t="s">
        <v>4</v>
      </c>
      <c r="AE26" s="1" t="s">
        <v>4</v>
      </c>
      <c r="AF26" s="1" t="s">
        <v>4</v>
      </c>
      <c r="AG26" s="1" t="s">
        <v>4</v>
      </c>
      <c r="AH26" s="1" t="s">
        <v>4</v>
      </c>
      <c r="AI26" s="1" t="s">
        <v>4</v>
      </c>
      <c r="AJ26" s="1" t="s">
        <v>4</v>
      </c>
      <c r="AK26" s="6">
        <f t="shared" si="0"/>
        <v>9.1643569022395575</v>
      </c>
      <c r="AL26" s="6">
        <f t="shared" si="1"/>
        <v>9.1643569022395575</v>
      </c>
      <c r="AM26" s="6">
        <f t="shared" si="2"/>
        <v>9.1643569022395575</v>
      </c>
    </row>
    <row r="27" spans="1:39" x14ac:dyDescent="0.35">
      <c r="A27" s="1" t="s">
        <v>27</v>
      </c>
      <c r="B27" s="5">
        <v>8.8050272171427064</v>
      </c>
      <c r="C27" s="5">
        <v>11.17488596225941</v>
      </c>
      <c r="D27" s="5">
        <v>7.5515019225590159</v>
      </c>
      <c r="E27" s="5">
        <v>10.59302705326906</v>
      </c>
      <c r="F27" s="5">
        <v>6.2314101715571022</v>
      </c>
      <c r="G27" s="5">
        <v>5.5113013498594343</v>
      </c>
      <c r="H27" s="5">
        <v>4.0586515664785834</v>
      </c>
      <c r="I27" s="5">
        <v>5.383354898140249</v>
      </c>
      <c r="J27" s="5">
        <v>4.9867913467512182</v>
      </c>
      <c r="K27" s="5">
        <v>4.7558701150221463</v>
      </c>
      <c r="L27" s="5">
        <v>5.2657769306992179</v>
      </c>
      <c r="M27" s="5">
        <v>5.2931790737105304</v>
      </c>
      <c r="N27" s="5">
        <v>7.0213356914402736</v>
      </c>
      <c r="O27" s="5">
        <v>6.8177670587303476</v>
      </c>
      <c r="P27" s="5">
        <v>5.1314243909090935</v>
      </c>
      <c r="Q27" s="5">
        <v>24.262097315983013</v>
      </c>
      <c r="R27" s="5">
        <v>15.188145412656308</v>
      </c>
      <c r="S27" s="5">
        <v>15.6391903042009</v>
      </c>
      <c r="T27" s="5">
        <v>13.061925992679345</v>
      </c>
      <c r="U27" s="5">
        <v>12.636593232927472</v>
      </c>
      <c r="V27" s="5">
        <v>8.9203603723525262</v>
      </c>
      <c r="W27" s="5">
        <v>6.5516912804559935</v>
      </c>
      <c r="X27" s="5">
        <v>7.0297082872120926</v>
      </c>
      <c r="Y27" s="5">
        <v>8.5492762697895461</v>
      </c>
      <c r="Z27" s="5">
        <v>12.742004268928124</v>
      </c>
      <c r="AA27" s="5">
        <v>9.2222177673352697</v>
      </c>
      <c r="AB27" s="5">
        <v>7.4892257930704176</v>
      </c>
      <c r="AC27" s="5">
        <v>5.964514805525031</v>
      </c>
      <c r="AD27" s="5">
        <v>7.169906711735953</v>
      </c>
      <c r="AE27" s="5">
        <v>10.069264505063552</v>
      </c>
      <c r="AF27" s="5">
        <v>7.8324390390968324</v>
      </c>
      <c r="AG27" s="5">
        <v>6.9589100063513918</v>
      </c>
      <c r="AH27" s="5">
        <v>6.7885296004724403</v>
      </c>
      <c r="AI27" s="5">
        <v>7.2616915150519006</v>
      </c>
      <c r="AJ27" s="5">
        <v>6.9467388199733753</v>
      </c>
      <c r="AK27" s="6">
        <f t="shared" si="0"/>
        <v>8.5390210299825657</v>
      </c>
      <c r="AL27" s="6">
        <f t="shared" si="1"/>
        <v>9.3561723964854888</v>
      </c>
      <c r="AM27" s="6">
        <f t="shared" si="2"/>
        <v>7.8982941907187074</v>
      </c>
    </row>
    <row r="28" spans="1:39" x14ac:dyDescent="0.35">
      <c r="A28" s="1" t="s">
        <v>28</v>
      </c>
      <c r="B28" s="5">
        <v>9.254278471685403</v>
      </c>
      <c r="C28" s="5">
        <v>13.329319991764992</v>
      </c>
      <c r="D28" s="5">
        <v>10.462122410640747</v>
      </c>
      <c r="E28" s="5">
        <v>11.915138508080089</v>
      </c>
      <c r="F28" s="5">
        <v>11.188588412322282</v>
      </c>
      <c r="G28" s="5">
        <v>8.7614752548490067</v>
      </c>
      <c r="H28" s="5">
        <v>8.6540202484283153</v>
      </c>
      <c r="I28" s="5">
        <v>26.888585391317211</v>
      </c>
      <c r="J28" s="5">
        <v>13.550576590645937</v>
      </c>
      <c r="K28" s="5">
        <v>8.6562704929246657</v>
      </c>
      <c r="L28" s="5">
        <v>11.011110881094289</v>
      </c>
      <c r="M28" s="5">
        <v>23.040935070414001</v>
      </c>
      <c r="N28" s="5">
        <v>16.903452580267466</v>
      </c>
      <c r="O28" s="5">
        <v>22.020765561210094</v>
      </c>
      <c r="P28" s="5">
        <v>12.552396472974694</v>
      </c>
      <c r="Q28" s="5">
        <v>12.364707499536092</v>
      </c>
      <c r="R28" s="5">
        <v>20.132844588450183</v>
      </c>
      <c r="S28" s="5">
        <v>17.830249968018471</v>
      </c>
      <c r="T28" s="5">
        <v>19.37821500086838</v>
      </c>
      <c r="U28" s="5">
        <v>29.832917086283786</v>
      </c>
      <c r="V28" s="5">
        <v>16.241417925057316</v>
      </c>
      <c r="W28" s="5">
        <v>19.064870552247108</v>
      </c>
      <c r="X28" s="5">
        <v>9.0624604357996468</v>
      </c>
      <c r="Y28" s="5">
        <v>9.8108839287449783</v>
      </c>
      <c r="Z28" s="5">
        <v>15.677607864729483</v>
      </c>
      <c r="AA28" s="5">
        <v>13.159780749162685</v>
      </c>
      <c r="AB28" s="5">
        <v>11.385256634375935</v>
      </c>
      <c r="AC28" s="5">
        <v>9.8308184008711326</v>
      </c>
      <c r="AD28" s="5">
        <v>12.437529012063271</v>
      </c>
      <c r="AE28" s="5">
        <v>11.886657423296485</v>
      </c>
      <c r="AF28" s="5">
        <v>12.304569050337403</v>
      </c>
      <c r="AG28" s="5">
        <v>11.194534524176063</v>
      </c>
      <c r="AH28" s="1" t="s">
        <v>4</v>
      </c>
      <c r="AI28" s="1" t="s">
        <v>4</v>
      </c>
      <c r="AJ28" s="1" t="s">
        <v>4</v>
      </c>
      <c r="AK28" s="6">
        <f t="shared" si="0"/>
        <v>14.368261155707424</v>
      </c>
      <c r="AL28" s="6">
        <f t="shared" si="1"/>
        <v>15.529184301375459</v>
      </c>
      <c r="AM28" s="6">
        <f t="shared" si="2"/>
        <v>12.346815325073107</v>
      </c>
    </row>
    <row r="29" spans="1:39" x14ac:dyDescent="0.35">
      <c r="A29" s="1" t="s">
        <v>29</v>
      </c>
      <c r="B29" s="1" t="s">
        <v>4</v>
      </c>
      <c r="C29" s="1" t="s">
        <v>4</v>
      </c>
      <c r="D29" s="1" t="s">
        <v>4</v>
      </c>
      <c r="E29" s="1" t="s">
        <v>4</v>
      </c>
      <c r="F29" s="1" t="s">
        <v>4</v>
      </c>
      <c r="G29" s="1" t="s">
        <v>4</v>
      </c>
      <c r="H29" s="1" t="s">
        <v>4</v>
      </c>
      <c r="I29" s="1" t="s">
        <v>4</v>
      </c>
      <c r="J29" s="1" t="s">
        <v>4</v>
      </c>
      <c r="K29" s="1" t="s">
        <v>4</v>
      </c>
      <c r="L29" s="1" t="s">
        <v>4</v>
      </c>
      <c r="M29" s="1" t="s">
        <v>4</v>
      </c>
      <c r="N29" s="1" t="s">
        <v>4</v>
      </c>
      <c r="O29" s="1" t="s">
        <v>4</v>
      </c>
      <c r="P29" s="1" t="s">
        <v>4</v>
      </c>
      <c r="Q29" s="1" t="s">
        <v>4</v>
      </c>
      <c r="R29" s="1" t="s">
        <v>4</v>
      </c>
      <c r="S29" s="1" t="s">
        <v>4</v>
      </c>
      <c r="T29" s="1" t="s">
        <v>4</v>
      </c>
      <c r="U29" s="1" t="s">
        <v>4</v>
      </c>
      <c r="V29" s="1" t="s">
        <v>4</v>
      </c>
      <c r="W29" s="1" t="s">
        <v>4</v>
      </c>
      <c r="X29" s="1" t="s">
        <v>4</v>
      </c>
      <c r="Y29" s="1" t="s">
        <v>4</v>
      </c>
      <c r="Z29" s="1" t="s">
        <v>4</v>
      </c>
      <c r="AA29" s="1" t="s">
        <v>4</v>
      </c>
      <c r="AB29" s="1" t="s">
        <v>4</v>
      </c>
      <c r="AC29" s="1" t="s">
        <v>4</v>
      </c>
      <c r="AD29" s="1" t="s">
        <v>4</v>
      </c>
      <c r="AE29" s="1" t="s">
        <v>4</v>
      </c>
      <c r="AF29" s="1" t="s">
        <v>4</v>
      </c>
      <c r="AG29" s="1" t="s">
        <v>4</v>
      </c>
      <c r="AH29" s="1" t="s">
        <v>4</v>
      </c>
      <c r="AI29" s="1" t="s">
        <v>4</v>
      </c>
      <c r="AJ29" s="1" t="s">
        <v>4</v>
      </c>
      <c r="AK29" s="1" t="s">
        <v>4</v>
      </c>
      <c r="AL29" s="1" t="s">
        <v>4</v>
      </c>
      <c r="AM29" s="1" t="s">
        <v>4</v>
      </c>
    </row>
    <row r="30" spans="1:39" x14ac:dyDescent="0.35">
      <c r="A30" s="1" t="s">
        <v>30</v>
      </c>
      <c r="B30" s="1" t="s">
        <v>4</v>
      </c>
      <c r="C30" s="1" t="s">
        <v>4</v>
      </c>
      <c r="D30" s="1" t="s">
        <v>4</v>
      </c>
      <c r="E30" s="1" t="s">
        <v>4</v>
      </c>
      <c r="F30" s="1" t="s">
        <v>4</v>
      </c>
      <c r="G30" s="1" t="s">
        <v>4</v>
      </c>
      <c r="H30" s="1" t="s">
        <v>4</v>
      </c>
      <c r="I30" s="1" t="s">
        <v>4</v>
      </c>
      <c r="J30" s="1" t="s">
        <v>4</v>
      </c>
      <c r="K30" s="1" t="s">
        <v>4</v>
      </c>
      <c r="L30" s="1" t="s">
        <v>4</v>
      </c>
      <c r="M30" s="1" t="s">
        <v>4</v>
      </c>
      <c r="N30" s="1" t="s">
        <v>4</v>
      </c>
      <c r="O30" s="1" t="s">
        <v>4</v>
      </c>
      <c r="P30" s="1" t="s">
        <v>4</v>
      </c>
      <c r="Q30" s="1" t="s">
        <v>4</v>
      </c>
      <c r="R30" s="1" t="s">
        <v>4</v>
      </c>
      <c r="S30" s="1" t="s">
        <v>4</v>
      </c>
      <c r="T30" s="1" t="s">
        <v>4</v>
      </c>
      <c r="U30" s="1" t="s">
        <v>4</v>
      </c>
      <c r="V30" s="1" t="s">
        <v>4</v>
      </c>
      <c r="W30" s="1" t="s">
        <v>4</v>
      </c>
      <c r="X30" s="1" t="s">
        <v>4</v>
      </c>
      <c r="Y30" s="1" t="s">
        <v>4</v>
      </c>
      <c r="Z30" s="1" t="s">
        <v>4</v>
      </c>
      <c r="AA30" s="1" t="s">
        <v>4</v>
      </c>
      <c r="AB30" s="1" t="s">
        <v>4</v>
      </c>
      <c r="AC30" s="1" t="s">
        <v>4</v>
      </c>
      <c r="AD30" s="1" t="s">
        <v>4</v>
      </c>
      <c r="AE30" s="1" t="s">
        <v>4</v>
      </c>
      <c r="AF30" s="1" t="s">
        <v>4</v>
      </c>
      <c r="AG30" s="1" t="s">
        <v>4</v>
      </c>
      <c r="AH30" s="1" t="s">
        <v>4</v>
      </c>
      <c r="AI30" s="1" t="s">
        <v>4</v>
      </c>
      <c r="AJ30" s="1" t="s">
        <v>4</v>
      </c>
      <c r="AK30" s="1" t="s">
        <v>4</v>
      </c>
      <c r="AL30" s="1" t="s">
        <v>4</v>
      </c>
      <c r="AM30" s="1" t="s">
        <v>4</v>
      </c>
    </row>
    <row r="31" spans="1:39" x14ac:dyDescent="0.35">
      <c r="A31" s="1" t="s">
        <v>31</v>
      </c>
      <c r="B31" s="1" t="s">
        <v>4</v>
      </c>
      <c r="C31" s="1" t="s">
        <v>4</v>
      </c>
      <c r="D31" s="1" t="s">
        <v>4</v>
      </c>
      <c r="E31" s="1" t="s">
        <v>4</v>
      </c>
      <c r="F31" s="1" t="s">
        <v>4</v>
      </c>
      <c r="G31" s="1" t="s">
        <v>4</v>
      </c>
      <c r="H31" s="1" t="s">
        <v>4</v>
      </c>
      <c r="I31" s="1" t="s">
        <v>4</v>
      </c>
      <c r="J31" s="1" t="s">
        <v>4</v>
      </c>
      <c r="K31" s="1" t="s">
        <v>4</v>
      </c>
      <c r="L31" s="1" t="s">
        <v>4</v>
      </c>
      <c r="M31" s="5">
        <v>4.5610466620760348E-2</v>
      </c>
      <c r="N31" s="5">
        <v>6.6215787007956758E-2</v>
      </c>
      <c r="O31" s="5">
        <v>4.5422931228777122E-2</v>
      </c>
      <c r="P31" s="5">
        <v>4.4503500727699263E-2</v>
      </c>
      <c r="Q31" s="5">
        <v>0</v>
      </c>
      <c r="R31" s="5">
        <v>6.3976371552689291E-3</v>
      </c>
      <c r="S31" s="5">
        <v>6.3817505133261874E-3</v>
      </c>
      <c r="T31" s="5">
        <v>3.358834119107344E-4</v>
      </c>
      <c r="U31" s="5">
        <v>6.810684196126121E-5</v>
      </c>
      <c r="V31" s="5">
        <v>5.5236520171554181E-4</v>
      </c>
      <c r="W31" s="5">
        <v>1.1587750792683116E-4</v>
      </c>
      <c r="X31" s="5">
        <v>4.9957396597724172E-3</v>
      </c>
      <c r="Y31" s="5">
        <v>0.25910805039819212</v>
      </c>
      <c r="Z31" s="5">
        <v>0.59389837446026983</v>
      </c>
      <c r="AA31" s="5">
        <v>0.89388408939845787</v>
      </c>
      <c r="AB31" s="5">
        <v>1.3063368607806984</v>
      </c>
      <c r="AC31" s="5">
        <v>1.4861767829496582</v>
      </c>
      <c r="AD31" s="5">
        <v>1.6679279058424132</v>
      </c>
      <c r="AE31" s="5">
        <v>2.3918017125485749</v>
      </c>
      <c r="AF31" s="5">
        <v>2.6012209947984761</v>
      </c>
      <c r="AG31" s="5">
        <v>3.3904265900915598</v>
      </c>
      <c r="AH31" s="5">
        <v>4.94174072818645</v>
      </c>
      <c r="AI31" s="5">
        <v>4.7629220403619472</v>
      </c>
      <c r="AJ31" s="5">
        <v>3.4695345343329653</v>
      </c>
      <c r="AK31" s="6">
        <f t="shared" si="0"/>
        <v>1.1660657795844473</v>
      </c>
      <c r="AL31" s="6">
        <f t="shared" si="1"/>
        <v>1.1660657795844473</v>
      </c>
      <c r="AM31" s="6">
        <f t="shared" si="2"/>
        <v>1.9835778772369541</v>
      </c>
    </row>
    <row r="32" spans="1:39" x14ac:dyDescent="0.35">
      <c r="A32" s="1" t="s">
        <v>32</v>
      </c>
      <c r="B32" s="5">
        <v>6.6539504224816053</v>
      </c>
      <c r="C32" s="5">
        <v>8.5011398883609051</v>
      </c>
      <c r="D32" s="5">
        <v>8.6105743177969902</v>
      </c>
      <c r="E32" s="5">
        <v>12.994656234353407</v>
      </c>
      <c r="F32" s="5">
        <v>9.2071071407384899</v>
      </c>
      <c r="G32" s="5">
        <v>9.4064961605565838</v>
      </c>
      <c r="H32" s="5">
        <v>5.7445858879550427</v>
      </c>
      <c r="I32" s="5">
        <v>5.5130563567266595</v>
      </c>
      <c r="J32" s="5">
        <v>4.8063885445041192</v>
      </c>
      <c r="K32" s="5">
        <v>4.7086282134531059</v>
      </c>
      <c r="L32" s="5">
        <v>4.9938077192992516</v>
      </c>
      <c r="M32" s="5">
        <v>4.9975403305362081</v>
      </c>
      <c r="N32" s="5">
        <v>5.7187012605174754</v>
      </c>
      <c r="O32" s="5">
        <v>5.4766988298880737</v>
      </c>
      <c r="P32" s="5">
        <v>7.4726995673514329</v>
      </c>
      <c r="Q32" s="5">
        <v>12.653294295958363</v>
      </c>
      <c r="R32" s="5">
        <v>13.906594157146992</v>
      </c>
      <c r="S32" s="5">
        <v>10.952318203540804</v>
      </c>
      <c r="T32" s="5">
        <v>10.91225523352267</v>
      </c>
      <c r="U32" s="5">
        <v>10.393485104556008</v>
      </c>
      <c r="V32" s="5">
        <v>6.8099237053272486</v>
      </c>
      <c r="W32" s="5">
        <v>8.6290017712695679</v>
      </c>
      <c r="X32" s="5">
        <v>7.2764566441767764</v>
      </c>
      <c r="Y32" s="5">
        <v>7.7259767406548789</v>
      </c>
      <c r="Z32" s="5">
        <v>12.207900287633192</v>
      </c>
      <c r="AA32" s="5">
        <v>7.5006800053884373</v>
      </c>
      <c r="AB32" s="5">
        <v>7.1512948886095682</v>
      </c>
      <c r="AC32" s="5">
        <v>6.6840307220203234</v>
      </c>
      <c r="AD32" s="5">
        <v>9.4944500518664743</v>
      </c>
      <c r="AE32" s="5">
        <v>16.20031840797569</v>
      </c>
      <c r="AF32" s="5">
        <v>11.046580497241951</v>
      </c>
      <c r="AG32" s="5">
        <v>10.447794552644748</v>
      </c>
      <c r="AH32" s="5">
        <v>10.9246412568052</v>
      </c>
      <c r="AI32" s="5">
        <v>10.253526932917589</v>
      </c>
      <c r="AJ32" s="5">
        <v>7.9439230249193349</v>
      </c>
      <c r="AK32" s="6">
        <f t="shared" si="0"/>
        <v>8.6834422102484314</v>
      </c>
      <c r="AL32" s="6">
        <f t="shared" si="1"/>
        <v>9.282503603019542</v>
      </c>
      <c r="AM32" s="6">
        <f t="shared" si="2"/>
        <v>9.5347554131516965</v>
      </c>
    </row>
    <row r="33" spans="1:39" x14ac:dyDescent="0.35">
      <c r="A33" s="1" t="s">
        <v>33</v>
      </c>
      <c r="B33" s="1" t="s">
        <v>4</v>
      </c>
      <c r="C33" s="1" t="s">
        <v>4</v>
      </c>
      <c r="D33" s="1" t="s">
        <v>4</v>
      </c>
      <c r="E33" s="5">
        <v>47.01168274607658</v>
      </c>
      <c r="F33" s="5">
        <v>24.845312883734003</v>
      </c>
      <c r="G33" s="5">
        <v>12.229337118028882</v>
      </c>
      <c r="H33" s="5">
        <v>9.3311531267609169</v>
      </c>
      <c r="I33" s="5">
        <v>13.677692059890395</v>
      </c>
      <c r="J33" s="5">
        <v>8.2370843170176631</v>
      </c>
      <c r="K33" s="5">
        <v>8.7254852279953479</v>
      </c>
      <c r="L33" s="5">
        <v>10.983051684550414</v>
      </c>
      <c r="M33" s="5">
        <v>19.149724221280142</v>
      </c>
      <c r="N33" s="5">
        <v>28.027877250733773</v>
      </c>
      <c r="O33" s="5">
        <v>38.200369448833591</v>
      </c>
      <c r="P33" s="5">
        <v>25.491132655891988</v>
      </c>
      <c r="Q33" s="5">
        <v>24.720177568697174</v>
      </c>
      <c r="R33" s="5">
        <v>23.806945289718673</v>
      </c>
      <c r="S33" s="5">
        <v>23.067350736938426</v>
      </c>
      <c r="T33" s="5">
        <v>20.028391219154447</v>
      </c>
      <c r="U33" s="5">
        <v>20.144203562283764</v>
      </c>
      <c r="V33" s="5">
        <v>14.505059331301213</v>
      </c>
      <c r="W33" s="5">
        <v>13.928249245794836</v>
      </c>
      <c r="X33" s="5">
        <v>14.958480808030316</v>
      </c>
      <c r="Y33" s="5">
        <v>17.6498437112297</v>
      </c>
      <c r="Z33" s="5">
        <v>30.104021288727687</v>
      </c>
      <c r="AA33" s="5">
        <v>19.23428598144331</v>
      </c>
      <c r="AB33" s="5">
        <v>17.689087199686906</v>
      </c>
      <c r="AC33" s="5">
        <v>16.528760545646648</v>
      </c>
      <c r="AD33" s="5">
        <v>19.775080439850623</v>
      </c>
      <c r="AE33" s="5">
        <v>22.066033461215714</v>
      </c>
      <c r="AF33" s="5">
        <v>17.747700236817341</v>
      </c>
      <c r="AG33" s="5">
        <v>14.23317678179602</v>
      </c>
      <c r="AH33" s="5">
        <v>17.401245430376349</v>
      </c>
      <c r="AI33" s="5">
        <v>16.735791302289087</v>
      </c>
      <c r="AJ33" s="5">
        <v>16.135904608317915</v>
      </c>
      <c r="AK33" s="6">
        <f>AVERAGE(B33:AJ33)</f>
        <v>19.57405285906593</v>
      </c>
      <c r="AL33" s="6">
        <f>AVERAGE(M33:AJ33)</f>
        <v>20.472037180252322</v>
      </c>
      <c r="AM33" s="6">
        <f t="shared" si="2"/>
        <v>18.15626150294446</v>
      </c>
    </row>
    <row r="34" spans="1:39" x14ac:dyDescent="0.35">
      <c r="A34" s="1" t="s">
        <v>34</v>
      </c>
      <c r="B34" s="5">
        <v>1.1400199862999425</v>
      </c>
      <c r="C34" s="5">
        <v>1.8331502176955963</v>
      </c>
      <c r="D34" s="5">
        <v>1.2536383875998456</v>
      </c>
      <c r="E34" s="5">
        <v>0.92102814455090776</v>
      </c>
      <c r="F34" s="5">
        <v>0.88755723765836625</v>
      </c>
      <c r="G34" s="5">
        <v>0.8204028453430513</v>
      </c>
      <c r="H34" s="5">
        <v>0.88620727100426122</v>
      </c>
      <c r="I34" s="5">
        <v>0.52950668785423771</v>
      </c>
      <c r="J34" s="5">
        <v>0.57808188033764529</v>
      </c>
      <c r="K34" s="5">
        <v>1.5025939202557688</v>
      </c>
      <c r="L34" s="5">
        <v>1.4709665933870415</v>
      </c>
      <c r="M34" s="5">
        <v>0.82817669325083543</v>
      </c>
      <c r="N34" s="5">
        <v>2.8837686691425621</v>
      </c>
      <c r="O34" s="5">
        <v>3.0716982633315415</v>
      </c>
      <c r="P34" s="5">
        <v>2.4254138726154055</v>
      </c>
      <c r="Q34" s="5">
        <v>2.7117824233988923</v>
      </c>
      <c r="R34" s="5">
        <v>1.7377723017807285</v>
      </c>
      <c r="S34" s="5">
        <v>1.6688787767613471</v>
      </c>
      <c r="T34" s="5">
        <v>1.3092701313791228</v>
      </c>
      <c r="U34" s="5">
        <v>3.6697294211075294E-2</v>
      </c>
      <c r="V34" s="5">
        <v>0.12027083050476056</v>
      </c>
      <c r="W34" s="5">
        <v>0.28476202312783228</v>
      </c>
      <c r="X34" s="5">
        <v>0.26777116231410142</v>
      </c>
      <c r="Y34" s="5">
        <v>0.40776820751938336</v>
      </c>
      <c r="Z34" s="5">
        <v>1.0604829842826222</v>
      </c>
      <c r="AA34" s="5">
        <v>2.8827932842045145</v>
      </c>
      <c r="AB34" s="5">
        <v>2.5926520972850993</v>
      </c>
      <c r="AC34" s="5">
        <v>4.9626756049338141</v>
      </c>
      <c r="AD34" s="5">
        <v>7.6542041451533835</v>
      </c>
      <c r="AE34" s="5">
        <v>6.4241629491601602</v>
      </c>
      <c r="AF34" s="5">
        <v>1.414550688635094</v>
      </c>
      <c r="AG34" s="5">
        <v>3.582931665979868</v>
      </c>
      <c r="AH34" s="5">
        <v>6.4497312036434487</v>
      </c>
      <c r="AI34" s="5">
        <v>5.7711451772394238</v>
      </c>
      <c r="AJ34" s="5">
        <v>4.6866248434130622</v>
      </c>
      <c r="AK34" s="6">
        <f t="shared" si="0"/>
        <v>2.2016896704358495</v>
      </c>
      <c r="AL34" s="6">
        <f t="shared" si="1"/>
        <v>2.7181660538861703</v>
      </c>
      <c r="AM34" s="6">
        <f t="shared" si="2"/>
        <v>3.4601611454922718</v>
      </c>
    </row>
    <row r="35" spans="1:39" x14ac:dyDescent="0.35">
      <c r="A35" s="2" t="s">
        <v>145</v>
      </c>
      <c r="B35" s="6">
        <f>AVERAGE(B4:B34)</f>
        <v>3.5788516684495568</v>
      </c>
      <c r="C35" s="6">
        <f t="shared" ref="C35:AJ35" si="3">AVERAGE(C4:C34)</f>
        <v>4.2518360552265966</v>
      </c>
      <c r="D35" s="6">
        <f t="shared" si="3"/>
        <v>3.4424610832214806</v>
      </c>
      <c r="E35" s="6">
        <f t="shared" si="3"/>
        <v>8.7463829367004688</v>
      </c>
      <c r="F35" s="6">
        <f t="shared" si="3"/>
        <v>5.7386779448364189</v>
      </c>
      <c r="G35" s="6">
        <f t="shared" si="3"/>
        <v>4.4166810931432883</v>
      </c>
      <c r="H35" s="6">
        <f t="shared" si="3"/>
        <v>3.4865126440781475</v>
      </c>
      <c r="I35" s="6">
        <f t="shared" si="3"/>
        <v>5.6854993098561621</v>
      </c>
      <c r="J35" s="6">
        <f t="shared" si="3"/>
        <v>3.6725435770491215</v>
      </c>
      <c r="K35" s="6">
        <f t="shared" si="3"/>
        <v>3.2291666871010838</v>
      </c>
      <c r="L35" s="6">
        <f t="shared" si="3"/>
        <v>3.8062771765853989</v>
      </c>
      <c r="M35" s="6">
        <f t="shared" si="3"/>
        <v>4.8998792757701395</v>
      </c>
      <c r="N35" s="6">
        <f t="shared" si="3"/>
        <v>5.2723003177253966</v>
      </c>
      <c r="O35" s="6">
        <f t="shared" si="3"/>
        <v>6.6795374135656269</v>
      </c>
      <c r="P35" s="6">
        <f t="shared" si="3"/>
        <v>4.8217733337542938</v>
      </c>
      <c r="Q35" s="6">
        <f t="shared" si="3"/>
        <v>6.845263622616538</v>
      </c>
      <c r="R35" s="6">
        <f t="shared" si="3"/>
        <v>7.5932116012682078</v>
      </c>
      <c r="S35" s="6">
        <f t="shared" si="3"/>
        <v>7.428759104966919</v>
      </c>
      <c r="T35" s="6">
        <f t="shared" si="3"/>
        <v>7.0083594757611412</v>
      </c>
      <c r="U35" s="6">
        <f t="shared" si="3"/>
        <v>7.6114938128798535</v>
      </c>
      <c r="V35" s="6">
        <f t="shared" si="3"/>
        <v>5.1358340323183818</v>
      </c>
      <c r="W35" s="6">
        <f t="shared" si="3"/>
        <v>4.3130702752419277</v>
      </c>
      <c r="X35" s="6">
        <f t="shared" si="3"/>
        <v>4.2387811713182915</v>
      </c>
      <c r="Y35" s="6">
        <f t="shared" si="3"/>
        <v>4.8954000419970605</v>
      </c>
      <c r="Z35" s="6">
        <f t="shared" si="3"/>
        <v>7.9221941758043712</v>
      </c>
      <c r="AA35" s="6">
        <f t="shared" si="3"/>
        <v>6.0514681421534204</v>
      </c>
      <c r="AB35" s="6">
        <f t="shared" si="3"/>
        <v>7.8781590234746401</v>
      </c>
      <c r="AC35" s="6">
        <f t="shared" si="3"/>
        <v>6.1316970931827912</v>
      </c>
      <c r="AD35" s="6">
        <f t="shared" si="3"/>
        <v>7.4688017983862185</v>
      </c>
      <c r="AE35" s="6">
        <f t="shared" si="3"/>
        <v>8.9494225455976846</v>
      </c>
      <c r="AF35" s="6">
        <f t="shared" si="3"/>
        <v>7.9600593208750281</v>
      </c>
      <c r="AG35" s="6">
        <f t="shared" si="3"/>
        <v>5.87621576653933</v>
      </c>
      <c r="AH35" s="6">
        <f t="shared" si="3"/>
        <v>7.6385433711495887</v>
      </c>
      <c r="AI35" s="6">
        <f t="shared" si="3"/>
        <v>7.4598165954514721</v>
      </c>
      <c r="AJ35" s="6">
        <f t="shared" si="3"/>
        <v>7.4124278495457316</v>
      </c>
      <c r="AK35" s="6">
        <f>AVERAGE(B35:AJ35)</f>
        <v>5.9299245525026221</v>
      </c>
      <c r="AL35" s="6">
        <f>AVERAGE(M35:AJ35)</f>
        <v>6.5621862150560029</v>
      </c>
      <c r="AM35" s="6">
        <f>AVERAGE(W35:AJ35)</f>
        <v>6.7282897979083973</v>
      </c>
    </row>
    <row r="36" spans="1:39" x14ac:dyDescent="0.35">
      <c r="A36" s="2" t="s">
        <v>146</v>
      </c>
      <c r="B36" s="7">
        <f>COUNT(B4:B34)</f>
        <v>8</v>
      </c>
      <c r="C36" s="7">
        <f t="shared" ref="C36:AJ36" si="4">COUNT(C4:C34)</f>
        <v>9</v>
      </c>
      <c r="D36" s="7">
        <f t="shared" si="4"/>
        <v>9</v>
      </c>
      <c r="E36" s="7">
        <f t="shared" si="4"/>
        <v>10</v>
      </c>
      <c r="F36" s="7">
        <f t="shared" si="4"/>
        <v>10</v>
      </c>
      <c r="G36" s="7">
        <f t="shared" si="4"/>
        <v>10</v>
      </c>
      <c r="H36" s="7">
        <f t="shared" si="4"/>
        <v>10</v>
      </c>
      <c r="I36" s="7">
        <f t="shared" si="4"/>
        <v>10</v>
      </c>
      <c r="J36" s="7">
        <f t="shared" si="4"/>
        <v>10</v>
      </c>
      <c r="K36" s="7">
        <f t="shared" si="4"/>
        <v>10</v>
      </c>
      <c r="L36" s="7">
        <f t="shared" si="4"/>
        <v>10</v>
      </c>
      <c r="M36" s="7">
        <f t="shared" si="4"/>
        <v>12</v>
      </c>
      <c r="N36" s="7">
        <f t="shared" si="4"/>
        <v>12</v>
      </c>
      <c r="O36" s="7">
        <f t="shared" si="4"/>
        <v>12</v>
      </c>
      <c r="P36" s="7">
        <f t="shared" si="4"/>
        <v>13</v>
      </c>
      <c r="Q36" s="7">
        <f t="shared" si="4"/>
        <v>14</v>
      </c>
      <c r="R36" s="7">
        <f t="shared" si="4"/>
        <v>15</v>
      </c>
      <c r="S36" s="7">
        <f t="shared" si="4"/>
        <v>15</v>
      </c>
      <c r="T36" s="7">
        <f t="shared" si="4"/>
        <v>15</v>
      </c>
      <c r="U36" s="7">
        <f t="shared" si="4"/>
        <v>15</v>
      </c>
      <c r="V36" s="7">
        <f t="shared" si="4"/>
        <v>15</v>
      </c>
      <c r="W36" s="7">
        <f t="shared" si="4"/>
        <v>16</v>
      </c>
      <c r="X36" s="7">
        <f t="shared" si="4"/>
        <v>18</v>
      </c>
      <c r="Y36" s="7">
        <f t="shared" si="4"/>
        <v>18</v>
      </c>
      <c r="Z36" s="7">
        <f t="shared" si="4"/>
        <v>19</v>
      </c>
      <c r="AA36" s="7">
        <f t="shared" si="4"/>
        <v>20</v>
      </c>
      <c r="AB36" s="7">
        <f t="shared" si="4"/>
        <v>23</v>
      </c>
      <c r="AC36" s="7">
        <f t="shared" si="4"/>
        <v>19</v>
      </c>
      <c r="AD36" s="7">
        <f t="shared" si="4"/>
        <v>19</v>
      </c>
      <c r="AE36" s="7">
        <f t="shared" si="4"/>
        <v>18</v>
      </c>
      <c r="AF36" s="7">
        <f t="shared" si="4"/>
        <v>18</v>
      </c>
      <c r="AG36" s="7">
        <f t="shared" si="4"/>
        <v>17</v>
      </c>
      <c r="AH36" s="7">
        <f t="shared" si="4"/>
        <v>16</v>
      </c>
      <c r="AI36" s="7">
        <f t="shared" si="4"/>
        <v>15</v>
      </c>
      <c r="AJ36" s="7">
        <f t="shared" si="4"/>
        <v>15</v>
      </c>
      <c r="AK36" s="7">
        <f t="shared" ref="AK36:AM36" si="5">COUNT(AK4:AK34)</f>
        <v>23</v>
      </c>
      <c r="AL36" s="7">
        <f t="shared" si="5"/>
        <v>23</v>
      </c>
      <c r="AM36" s="7">
        <f t="shared" si="5"/>
        <v>23</v>
      </c>
    </row>
    <row r="37" spans="1:39" x14ac:dyDescent="0.35">
      <c r="A37" s="2" t="s">
        <v>147</v>
      </c>
      <c r="B37" s="6">
        <f>STDEVA(B4:B34)</f>
        <v>2.4922479343003494</v>
      </c>
      <c r="C37" s="6">
        <f t="shared" ref="C37:AJ37" si="6">STDEVA(C4:C34)</f>
        <v>3.3506773239496255</v>
      </c>
      <c r="D37" s="6">
        <f t="shared" si="6"/>
        <v>2.6840483822611345</v>
      </c>
      <c r="E37" s="6">
        <f t="shared" si="6"/>
        <v>8.9378569076455143</v>
      </c>
      <c r="F37" s="6">
        <f t="shared" si="6"/>
        <v>5.0686072961131865</v>
      </c>
      <c r="G37" s="6">
        <f t="shared" si="6"/>
        <v>3.1963807328089211</v>
      </c>
      <c r="H37" s="6">
        <f t="shared" si="6"/>
        <v>2.5432322680178201</v>
      </c>
      <c r="I37" s="6">
        <f t="shared" si="6"/>
        <v>5.4093594835449572</v>
      </c>
      <c r="J37" s="6">
        <f t="shared" si="6"/>
        <v>2.9851756325216208</v>
      </c>
      <c r="K37" s="6">
        <f t="shared" si="6"/>
        <v>2.4188637980632239</v>
      </c>
      <c r="L37" s="6">
        <f t="shared" si="6"/>
        <v>2.9621624743512318</v>
      </c>
      <c r="M37" s="6">
        <f t="shared" si="6"/>
        <v>5.36065843608168</v>
      </c>
      <c r="N37" s="6">
        <f t="shared" si="6"/>
        <v>5.8787983335504865</v>
      </c>
      <c r="O37" s="6">
        <f t="shared" si="6"/>
        <v>7.8134104608260175</v>
      </c>
      <c r="P37" s="6">
        <f t="shared" si="6"/>
        <v>5.1861219359933326</v>
      </c>
      <c r="Q37" s="6">
        <f t="shared" si="6"/>
        <v>6.6482414076232592</v>
      </c>
      <c r="R37" s="6">
        <f t="shared" si="6"/>
        <v>6.7813980200529729</v>
      </c>
      <c r="S37" s="6">
        <f t="shared" si="6"/>
        <v>6.6506439617084121</v>
      </c>
      <c r="T37" s="6">
        <f t="shared" si="6"/>
        <v>6.2146345496263855</v>
      </c>
      <c r="U37" s="6">
        <f t="shared" si="6"/>
        <v>7.439613523085975</v>
      </c>
      <c r="V37" s="6">
        <f t="shared" si="6"/>
        <v>5.2205010337741857</v>
      </c>
      <c r="W37" s="6">
        <f t="shared" si="6"/>
        <v>4.5069895347852533</v>
      </c>
      <c r="X37" s="6">
        <f t="shared" si="6"/>
        <v>4.1776382896931699</v>
      </c>
      <c r="Y37" s="6">
        <f t="shared" si="6"/>
        <v>4.6796506867941492</v>
      </c>
      <c r="Z37" s="6">
        <f t="shared" si="6"/>
        <v>7.908786715705415</v>
      </c>
      <c r="AA37" s="6">
        <f t="shared" si="6"/>
        <v>5.8768073457433312</v>
      </c>
      <c r="AB37" s="6">
        <f t="shared" si="6"/>
        <v>7.7586756242857247</v>
      </c>
      <c r="AC37" s="6">
        <f t="shared" si="6"/>
        <v>5.4824291609194091</v>
      </c>
      <c r="AD37" s="6">
        <f t="shared" si="6"/>
        <v>6.9196259488469121</v>
      </c>
      <c r="AE37" s="6">
        <f t="shared" si="6"/>
        <v>8.4678537142448675</v>
      </c>
      <c r="AF37" s="6">
        <f t="shared" si="6"/>
        <v>8.6925932552531364</v>
      </c>
      <c r="AG37" s="6">
        <f t="shared" si="6"/>
        <v>3.9746673231164102</v>
      </c>
      <c r="AH37" s="6">
        <f t="shared" si="6"/>
        <v>5.8202132024905175</v>
      </c>
      <c r="AI37" s="6">
        <f t="shared" si="6"/>
        <v>5.3535413111131165</v>
      </c>
      <c r="AJ37" s="6">
        <f t="shared" si="6"/>
        <v>5.4602779555561574</v>
      </c>
      <c r="AK37" s="6">
        <f t="shared" ref="AK37:AM37" si="7">STDEVA(AK4:AK34)</f>
        <v>7.7698740018093853</v>
      </c>
      <c r="AL37" s="6">
        <f t="shared" si="7"/>
        <v>7.840654638058659</v>
      </c>
      <c r="AM37" s="6">
        <f t="shared" si="7"/>
        <v>7.7841473087359452</v>
      </c>
    </row>
    <row r="38" spans="1:39" x14ac:dyDescent="0.35">
      <c r="A38" s="2" t="s">
        <v>148</v>
      </c>
      <c r="B38" s="6">
        <f>(1.96*B37)/(B36^0.5)</f>
        <v>1.727039706447103</v>
      </c>
      <c r="C38" s="6">
        <f t="shared" ref="C38:AJ38" si="8">(1.96*C37)/(C36^0.5)</f>
        <v>2.1891091849804218</v>
      </c>
      <c r="D38" s="6">
        <f t="shared" si="8"/>
        <v>1.753578276410608</v>
      </c>
      <c r="E38" s="6">
        <f t="shared" si="8"/>
        <v>5.5397411048504921</v>
      </c>
      <c r="F38" s="6">
        <f t="shared" si="8"/>
        <v>3.1415553496503756</v>
      </c>
      <c r="G38" s="6">
        <f t="shared" si="8"/>
        <v>1.9811373034118396</v>
      </c>
      <c r="H38" s="6">
        <f t="shared" si="8"/>
        <v>1.5763116908113339</v>
      </c>
      <c r="I38" s="6">
        <f t="shared" si="8"/>
        <v>3.3527557435242987</v>
      </c>
      <c r="J38" s="6">
        <f t="shared" si="8"/>
        <v>1.8502310260228179</v>
      </c>
      <c r="K38" s="6">
        <f t="shared" si="8"/>
        <v>1.4992273145146526</v>
      </c>
      <c r="L38" s="6">
        <f t="shared" si="8"/>
        <v>1.8359673228122779</v>
      </c>
      <c r="M38" s="6">
        <f t="shared" si="8"/>
        <v>3.0330780392832883</v>
      </c>
      <c r="N38" s="6">
        <f t="shared" si="8"/>
        <v>3.3262432843791592</v>
      </c>
      <c r="O38" s="6">
        <f t="shared" si="8"/>
        <v>4.4208531401900002</v>
      </c>
      <c r="P38" s="6">
        <f t="shared" si="8"/>
        <v>2.8192079984325975</v>
      </c>
      <c r="Q38" s="6">
        <f t="shared" si="8"/>
        <v>3.4825618200645936</v>
      </c>
      <c r="R38" s="6">
        <f t="shared" si="8"/>
        <v>3.4318609018340975</v>
      </c>
      <c r="S38" s="6">
        <f t="shared" si="8"/>
        <v>3.3656902185528752</v>
      </c>
      <c r="T38" s="6">
        <f t="shared" si="8"/>
        <v>3.1450390121598475</v>
      </c>
      <c r="U38" s="6">
        <f t="shared" si="8"/>
        <v>3.7649639055451782</v>
      </c>
      <c r="V38" s="6">
        <f t="shared" si="8"/>
        <v>2.6419380388550269</v>
      </c>
      <c r="W38" s="6">
        <f t="shared" si="8"/>
        <v>2.2084248720447741</v>
      </c>
      <c r="X38" s="6">
        <f t="shared" si="8"/>
        <v>1.9299704244712528</v>
      </c>
      <c r="Y38" s="6">
        <f t="shared" si="8"/>
        <v>2.1618883196880661</v>
      </c>
      <c r="Z38" s="6">
        <f t="shared" si="8"/>
        <v>3.5562242124822427</v>
      </c>
      <c r="AA38" s="6">
        <f t="shared" si="8"/>
        <v>2.5756243802874308</v>
      </c>
      <c r="AB38" s="6">
        <f t="shared" si="8"/>
        <v>3.1708795752474197</v>
      </c>
      <c r="AC38" s="6">
        <f t="shared" si="8"/>
        <v>2.4652007983175608</v>
      </c>
      <c r="AD38" s="6">
        <f t="shared" si="8"/>
        <v>3.111443287722413</v>
      </c>
      <c r="AE38" s="6">
        <f t="shared" si="8"/>
        <v>3.9119488318463165</v>
      </c>
      <c r="AF38" s="6">
        <f t="shared" si="8"/>
        <v>4.0157732027654802</v>
      </c>
      <c r="AG38" s="6">
        <f t="shared" si="8"/>
        <v>1.8894369101061128</v>
      </c>
      <c r="AH38" s="6">
        <f t="shared" si="8"/>
        <v>2.8519044692203535</v>
      </c>
      <c r="AI38" s="6">
        <f t="shared" si="8"/>
        <v>2.709265708580137</v>
      </c>
      <c r="AJ38" s="6">
        <f t="shared" si="8"/>
        <v>2.7632819034375773</v>
      </c>
      <c r="AK38" s="6">
        <f t="shared" ref="AK38:AM38" si="9">(1.96*AK37)/(AK36^0.5)</f>
        <v>3.1754562205777823</v>
      </c>
      <c r="AL38" s="6">
        <f t="shared" si="9"/>
        <v>3.2043834350502265</v>
      </c>
      <c r="AM38" s="6">
        <f t="shared" si="9"/>
        <v>3.1812895534294614</v>
      </c>
    </row>
    <row r="39" spans="1:39" x14ac:dyDescent="0.3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7"/>
    </row>
    <row r="40" spans="1:39" x14ac:dyDescent="0.35">
      <c r="A40" s="1" t="s">
        <v>149</v>
      </c>
      <c r="B40" s="1" t="s">
        <v>4</v>
      </c>
      <c r="C40" s="1" t="s">
        <v>4</v>
      </c>
      <c r="D40" s="1" t="s">
        <v>4</v>
      </c>
      <c r="E40" s="1" t="s">
        <v>4</v>
      </c>
      <c r="F40" s="1" t="s">
        <v>4</v>
      </c>
      <c r="G40" s="1" t="s">
        <v>4</v>
      </c>
      <c r="H40" s="1" t="s">
        <v>4</v>
      </c>
      <c r="I40" s="1" t="s">
        <v>4</v>
      </c>
      <c r="J40" s="1" t="s">
        <v>4</v>
      </c>
      <c r="K40" s="1" t="s">
        <v>4</v>
      </c>
      <c r="L40" s="1" t="s">
        <v>4</v>
      </c>
      <c r="M40" s="1" t="s">
        <v>4</v>
      </c>
      <c r="N40" s="1" t="s">
        <v>4</v>
      </c>
      <c r="O40" s="1" t="s">
        <v>4</v>
      </c>
      <c r="P40" s="1" t="s">
        <v>4</v>
      </c>
      <c r="Q40" s="1" t="s">
        <v>4</v>
      </c>
      <c r="R40" s="1" t="s">
        <v>4</v>
      </c>
      <c r="S40" s="1" t="s">
        <v>4</v>
      </c>
      <c r="T40" s="1" t="s">
        <v>4</v>
      </c>
      <c r="U40" s="1" t="s">
        <v>4</v>
      </c>
      <c r="V40" s="1" t="s">
        <v>4</v>
      </c>
      <c r="W40" s="5">
        <v>5.1717173910703282</v>
      </c>
      <c r="X40" s="5">
        <v>5.8621626798402708</v>
      </c>
      <c r="Y40" s="5">
        <v>6.755564515278822</v>
      </c>
      <c r="Z40" s="5">
        <v>10.285338860005114</v>
      </c>
      <c r="AA40" s="5">
        <v>10.230445195516886</v>
      </c>
      <c r="AB40" s="5">
        <v>10.599026411243635</v>
      </c>
      <c r="AC40" s="5">
        <v>10.303168995838101</v>
      </c>
      <c r="AD40" s="5">
        <v>11.69851497032241</v>
      </c>
      <c r="AE40" s="5">
        <v>12.452177596467912</v>
      </c>
      <c r="AF40" s="5">
        <v>10.800523349169262</v>
      </c>
      <c r="AG40" s="5">
        <v>11.025855173925168</v>
      </c>
      <c r="AH40" s="5">
        <v>12.782246129972163</v>
      </c>
      <c r="AI40" s="5">
        <v>13.426972646290954</v>
      </c>
      <c r="AJ40" s="5">
        <v>12.883867844375317</v>
      </c>
      <c r="AK40" s="1" t="s">
        <v>4</v>
      </c>
      <c r="AL40" s="1" t="s">
        <v>4</v>
      </c>
      <c r="AM40" s="6">
        <f>AVERAGE(B40:AJ40)</f>
        <v>10.305541554236882</v>
      </c>
    </row>
    <row r="41" spans="1:39" x14ac:dyDescent="0.3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9" customFormat="1" x14ac:dyDescent="0.35">
      <c r="A42" t="s">
        <v>35</v>
      </c>
      <c r="B42" s="9" t="s">
        <v>4</v>
      </c>
      <c r="C42" s="9" t="s">
        <v>4</v>
      </c>
      <c r="D42" s="9" t="s">
        <v>4</v>
      </c>
      <c r="E42" s="9" t="s">
        <v>4</v>
      </c>
      <c r="F42" s="9" t="s">
        <v>4</v>
      </c>
      <c r="G42" s="9" t="s">
        <v>4</v>
      </c>
      <c r="H42" s="9" t="s">
        <v>4</v>
      </c>
      <c r="I42" s="9" t="s">
        <v>4</v>
      </c>
      <c r="J42" s="9" t="s">
        <v>4</v>
      </c>
      <c r="K42" s="9" t="s">
        <v>4</v>
      </c>
      <c r="L42" s="9" t="s">
        <v>4</v>
      </c>
      <c r="M42" s="9" t="s">
        <v>4</v>
      </c>
      <c r="N42" s="9" t="s">
        <v>4</v>
      </c>
      <c r="O42" s="9" t="s">
        <v>4</v>
      </c>
      <c r="P42" s="9" t="s">
        <v>4</v>
      </c>
      <c r="Q42" s="9" t="s">
        <v>4</v>
      </c>
      <c r="R42" s="9" t="s">
        <v>4</v>
      </c>
      <c r="S42" s="9" t="s">
        <v>4</v>
      </c>
      <c r="T42" s="9" t="s">
        <v>4</v>
      </c>
      <c r="U42" s="9" t="s">
        <v>4</v>
      </c>
      <c r="V42" s="9" t="s">
        <v>4</v>
      </c>
      <c r="W42" s="9">
        <v>0.22175529604446972</v>
      </c>
      <c r="X42" s="9">
        <v>0.16630692307091124</v>
      </c>
      <c r="Y42" s="9">
        <v>0.36312173653475899</v>
      </c>
      <c r="Z42" s="9">
        <v>0.31475982259082214</v>
      </c>
      <c r="AA42" s="9">
        <v>0.60619323372635336</v>
      </c>
      <c r="AB42" s="9">
        <v>0.53016818447893788</v>
      </c>
      <c r="AC42" s="9">
        <v>1.0452522188168938</v>
      </c>
      <c r="AD42" s="9">
        <v>0.72029045993201002</v>
      </c>
      <c r="AE42" s="9">
        <v>0.87824744842877478</v>
      </c>
      <c r="AF42" s="9">
        <v>1.2587933282748502</v>
      </c>
      <c r="AG42" s="9">
        <v>1.9753757564050458</v>
      </c>
      <c r="AH42" s="9">
        <v>3.0641821988557205</v>
      </c>
      <c r="AI42" s="9">
        <v>3.0923045697637046</v>
      </c>
      <c r="AJ42" s="9">
        <v>2.7501349880181882</v>
      </c>
      <c r="AK42" s="10">
        <f t="shared" ref="AK42:AK93" si="10">AVERAGE(B42:AJ42)</f>
        <v>1.2133490117815315</v>
      </c>
      <c r="AL42" s="10">
        <f>AVERAGE(M42:AJ42)</f>
        <v>1.2133490117815315</v>
      </c>
      <c r="AM42" s="10">
        <f>AVERAGE(W42:AJ42)</f>
        <v>1.2133490117815315</v>
      </c>
    </row>
    <row r="43" spans="1:39" customFormat="1" x14ac:dyDescent="0.35">
      <c r="A43" t="s">
        <v>36</v>
      </c>
      <c r="B43" s="9">
        <v>4.0766305084903225</v>
      </c>
      <c r="C43" s="9">
        <v>4.7889844850917784</v>
      </c>
      <c r="D43" s="9">
        <v>3.385946092553143</v>
      </c>
      <c r="E43" s="9">
        <v>5.5593665041371354</v>
      </c>
      <c r="F43" s="9">
        <v>4.0078748519089995</v>
      </c>
      <c r="G43" s="9">
        <v>3.4128226897689382</v>
      </c>
      <c r="H43" s="9">
        <v>2.1865328459606448</v>
      </c>
      <c r="I43" s="9">
        <v>3.4443735063991161</v>
      </c>
      <c r="J43" s="9">
        <v>2.7574871934221767</v>
      </c>
      <c r="K43" s="9">
        <v>2.7905440102402159</v>
      </c>
      <c r="L43" s="9">
        <v>2.522744287682011</v>
      </c>
      <c r="M43" s="9">
        <v>2.7786844097111727</v>
      </c>
      <c r="N43" s="9">
        <v>2.89160453530604</v>
      </c>
      <c r="O43" s="9">
        <v>2.8368193386365075</v>
      </c>
      <c r="P43" s="9">
        <v>2.4123758337769852</v>
      </c>
      <c r="Q43" s="9">
        <v>2.1865731045778971</v>
      </c>
      <c r="R43" s="9">
        <v>2.476792319358796</v>
      </c>
      <c r="S43" s="9">
        <v>2.1895826542703252</v>
      </c>
      <c r="T43" s="9">
        <v>1.8355505451871132</v>
      </c>
      <c r="U43" s="9">
        <v>1.6370588306889287</v>
      </c>
      <c r="V43" s="9">
        <v>1.6119971143043634</v>
      </c>
      <c r="W43" s="9">
        <v>2.532907096749982</v>
      </c>
      <c r="X43" s="9">
        <v>2.5425520904321814</v>
      </c>
      <c r="Y43" s="9">
        <v>2.1942845730868639</v>
      </c>
      <c r="Z43" s="9">
        <v>2.7401699726935602</v>
      </c>
      <c r="AA43" s="9">
        <v>2.778739896574411</v>
      </c>
      <c r="AB43" s="9">
        <v>3.9397770800248346</v>
      </c>
      <c r="AC43" s="9">
        <v>4.5491617086914076</v>
      </c>
      <c r="AD43" s="9">
        <v>5.0311332406315872</v>
      </c>
      <c r="AE43" s="9">
        <v>6.2549658538151078</v>
      </c>
      <c r="AF43" s="9">
        <v>3.3050247052528943</v>
      </c>
      <c r="AG43" s="9">
        <v>3.9314007107647999</v>
      </c>
      <c r="AH43" s="9">
        <v>3.8227062984728919</v>
      </c>
      <c r="AI43" s="9">
        <v>3.0978420139664511</v>
      </c>
      <c r="AJ43" s="9">
        <v>3.0619062971131954</v>
      </c>
      <c r="AK43" s="10">
        <f t="shared" si="10"/>
        <v>3.1877976342783656</v>
      </c>
      <c r="AL43" s="10">
        <f>AVERAGE(M43:AJ43)</f>
        <v>3.02665042600368</v>
      </c>
      <c r="AM43" s="10">
        <f>AVERAGE(W43:AJ43)</f>
        <v>3.5558979670192978</v>
      </c>
    </row>
    <row r="44" spans="1:39" customFormat="1" x14ac:dyDescent="0.35">
      <c r="A44" t="s">
        <v>37</v>
      </c>
      <c r="B44" s="9" t="s">
        <v>4</v>
      </c>
      <c r="C44" s="9" t="s">
        <v>4</v>
      </c>
      <c r="D44" s="9" t="s">
        <v>4</v>
      </c>
      <c r="E44" s="9" t="s">
        <v>4</v>
      </c>
      <c r="F44" s="9" t="s">
        <v>4</v>
      </c>
      <c r="G44" s="9" t="s">
        <v>4</v>
      </c>
      <c r="H44" s="9" t="s">
        <v>4</v>
      </c>
      <c r="I44" s="9" t="s">
        <v>4</v>
      </c>
      <c r="J44" s="9" t="s">
        <v>4</v>
      </c>
      <c r="K44" s="9" t="s">
        <v>4</v>
      </c>
      <c r="L44" s="9" t="s">
        <v>4</v>
      </c>
      <c r="M44" s="9" t="s">
        <v>4</v>
      </c>
      <c r="N44" s="9" t="s">
        <v>4</v>
      </c>
      <c r="O44" s="9" t="s">
        <v>4</v>
      </c>
      <c r="P44" s="9" t="s">
        <v>4</v>
      </c>
      <c r="Q44" s="9" t="s">
        <v>4</v>
      </c>
      <c r="R44" s="9" t="s">
        <v>4</v>
      </c>
      <c r="S44" s="9" t="s">
        <v>4</v>
      </c>
      <c r="T44" s="9" t="s">
        <v>4</v>
      </c>
      <c r="U44" s="9" t="s">
        <v>4</v>
      </c>
      <c r="V44" s="9" t="s">
        <v>4</v>
      </c>
      <c r="W44" s="9">
        <v>21.579584515653153</v>
      </c>
      <c r="X44" s="9">
        <v>19.880326401845466</v>
      </c>
      <c r="Y44" s="9">
        <v>18.681059690536852</v>
      </c>
      <c r="Z44" s="9">
        <v>17.589837659543573</v>
      </c>
      <c r="AA44" s="9">
        <v>15.272246865216083</v>
      </c>
      <c r="AB44" s="9">
        <v>12.420896538548595</v>
      </c>
      <c r="AC44" s="9">
        <v>16.759379060808556</v>
      </c>
      <c r="AD44" s="9">
        <v>23.327878029609099</v>
      </c>
      <c r="AE44" s="9">
        <v>21.304569536252384</v>
      </c>
      <c r="AF44" s="9">
        <v>19.105881372890842</v>
      </c>
      <c r="AG44" s="9">
        <v>32.650899572212609</v>
      </c>
      <c r="AH44" s="9">
        <v>27.965828622004572</v>
      </c>
      <c r="AI44" s="9">
        <v>18.617564177302043</v>
      </c>
      <c r="AJ44" s="9">
        <v>21.350995516490194</v>
      </c>
      <c r="AK44" s="10">
        <f t="shared" si="10"/>
        <v>20.46478196849386</v>
      </c>
      <c r="AL44" s="10">
        <f t="shared" ref="AL44:AL93" si="11">AVERAGE(M44:AJ44)</f>
        <v>20.46478196849386</v>
      </c>
      <c r="AM44" s="10">
        <f t="shared" ref="AM44:AM93" si="12">AVERAGE(W44:AJ44)</f>
        <v>20.46478196849386</v>
      </c>
    </row>
    <row r="45" spans="1:39" customFormat="1" x14ac:dyDescent="0.35">
      <c r="A45" t="s">
        <v>38</v>
      </c>
      <c r="B45" s="9">
        <v>11.057023245497398</v>
      </c>
      <c r="C45" s="9">
        <v>13.08163639338013</v>
      </c>
      <c r="D45" s="9">
        <v>6.9259645736725721</v>
      </c>
      <c r="E45" s="9">
        <v>9.4552038816092683</v>
      </c>
      <c r="F45" s="9">
        <v>7.2556673977897628</v>
      </c>
      <c r="G45" s="9">
        <v>5.6016262793794152</v>
      </c>
      <c r="H45" s="9">
        <v>5.1250268261797531</v>
      </c>
      <c r="I45" s="9">
        <v>4.0135076917318528</v>
      </c>
      <c r="J45" s="9">
        <v>3.8489829415389587</v>
      </c>
      <c r="K45" s="9">
        <v>4.6440478423858558</v>
      </c>
      <c r="L45" s="9">
        <v>6.1928714852329616</v>
      </c>
      <c r="M45" s="9">
        <v>6.8653309606865083</v>
      </c>
      <c r="N45" s="9">
        <v>4.5079844677743317</v>
      </c>
      <c r="O45" s="9">
        <v>3.9980847944092024</v>
      </c>
      <c r="P45" s="9">
        <v>3.8429512853111452</v>
      </c>
      <c r="Q45" s="9">
        <v>4.037407393833524</v>
      </c>
      <c r="R45" s="9">
        <v>3.7029952690758687</v>
      </c>
      <c r="S45" s="9">
        <v>4.8998261856757725</v>
      </c>
      <c r="T45" s="9">
        <v>3.8543870851517283</v>
      </c>
      <c r="U45" s="9">
        <v>2.2412420479460367</v>
      </c>
      <c r="V45" s="9">
        <v>2.4235486546584872</v>
      </c>
      <c r="W45" s="9">
        <v>5.7467892667053695</v>
      </c>
      <c r="X45" s="9">
        <v>5.6037441800176122</v>
      </c>
      <c r="Y45" s="9">
        <v>4.7645496657844317</v>
      </c>
      <c r="Z45" s="9">
        <v>8.7322737955489469</v>
      </c>
      <c r="AA45" s="9">
        <v>14.116948286753663</v>
      </c>
      <c r="AB45" s="9">
        <v>27.187099769691695</v>
      </c>
      <c r="AC45" s="9">
        <v>27.580876689469882</v>
      </c>
      <c r="AD45" s="9">
        <v>26.775535251712085</v>
      </c>
      <c r="AE45" s="9">
        <v>27.453037541767248</v>
      </c>
      <c r="AF45" s="9">
        <v>13.883940256545603</v>
      </c>
      <c r="AG45" s="9">
        <v>15.680776880544615</v>
      </c>
      <c r="AH45" s="9">
        <v>19.112131273633612</v>
      </c>
      <c r="AI45" s="9">
        <v>16.607173012170815</v>
      </c>
      <c r="AJ45" s="9">
        <v>14.803382335542254</v>
      </c>
      <c r="AK45" s="10">
        <f t="shared" si="10"/>
        <v>9.8749592831088098</v>
      </c>
      <c r="AL45" s="10">
        <f t="shared" si="11"/>
        <v>11.184250681267102</v>
      </c>
      <c r="AM45" s="10">
        <f t="shared" si="12"/>
        <v>16.289161300420563</v>
      </c>
    </row>
    <row r="46" spans="1:39" customFormat="1" x14ac:dyDescent="0.35">
      <c r="A46" t="s">
        <v>39</v>
      </c>
      <c r="B46" s="9" t="s">
        <v>4</v>
      </c>
      <c r="C46" s="9" t="s">
        <v>4</v>
      </c>
      <c r="D46" s="9" t="s">
        <v>4</v>
      </c>
      <c r="E46" s="9" t="s">
        <v>4</v>
      </c>
      <c r="F46" s="9" t="s">
        <v>4</v>
      </c>
      <c r="G46" s="9" t="s">
        <v>4</v>
      </c>
      <c r="H46" s="9" t="s">
        <v>4</v>
      </c>
      <c r="I46" s="9" t="s">
        <v>4</v>
      </c>
      <c r="J46" s="9" t="s">
        <v>4</v>
      </c>
      <c r="K46" s="9" t="s">
        <v>4</v>
      </c>
      <c r="L46" s="9" t="s">
        <v>4</v>
      </c>
      <c r="M46" s="9" t="s">
        <v>4</v>
      </c>
      <c r="N46" s="9" t="s">
        <v>4</v>
      </c>
      <c r="O46" s="9" t="s">
        <v>4</v>
      </c>
      <c r="P46" s="9" t="s">
        <v>4</v>
      </c>
      <c r="Q46" s="9" t="s">
        <v>4</v>
      </c>
      <c r="R46" s="9" t="s">
        <v>4</v>
      </c>
      <c r="S46" s="9" t="s">
        <v>4</v>
      </c>
      <c r="T46" s="9" t="s">
        <v>4</v>
      </c>
      <c r="U46" s="9" t="s">
        <v>4</v>
      </c>
      <c r="V46" s="9" t="s">
        <v>4</v>
      </c>
      <c r="W46" s="9" t="s">
        <v>4</v>
      </c>
      <c r="X46" s="9" t="s">
        <v>4</v>
      </c>
      <c r="Y46" s="9" t="s">
        <v>4</v>
      </c>
      <c r="Z46" s="9" t="s">
        <v>4</v>
      </c>
      <c r="AA46" s="9" t="s">
        <v>4</v>
      </c>
      <c r="AB46" s="9" t="s">
        <v>4</v>
      </c>
      <c r="AC46" s="9" t="s">
        <v>4</v>
      </c>
      <c r="AD46" s="9" t="s">
        <v>4</v>
      </c>
      <c r="AE46" s="9" t="s">
        <v>4</v>
      </c>
      <c r="AF46" s="9" t="s">
        <v>4</v>
      </c>
      <c r="AG46" s="9" t="s">
        <v>4</v>
      </c>
      <c r="AH46" s="9" t="s">
        <v>4</v>
      </c>
      <c r="AI46" s="9" t="s">
        <v>4</v>
      </c>
      <c r="AJ46" s="9" t="s">
        <v>4</v>
      </c>
      <c r="AK46" s="10" t="s">
        <v>4</v>
      </c>
      <c r="AL46" s="10" t="s">
        <v>4</v>
      </c>
      <c r="AM46" s="10" t="s">
        <v>4</v>
      </c>
    </row>
    <row r="47" spans="1:39" customFormat="1" x14ac:dyDescent="0.35">
      <c r="A47" t="s">
        <v>40</v>
      </c>
      <c r="B47" s="9">
        <v>8.3528125674332188</v>
      </c>
      <c r="C47" s="9">
        <v>19.493460775893215</v>
      </c>
      <c r="D47" s="9">
        <v>21.110144405124188</v>
      </c>
      <c r="E47" s="9">
        <v>17.025631239312862</v>
      </c>
      <c r="F47" s="9">
        <v>15.825438892063183</v>
      </c>
      <c r="G47" s="9">
        <v>24.444184761405264</v>
      </c>
      <c r="H47" s="9">
        <v>20.96302643961231</v>
      </c>
      <c r="I47" s="9">
        <v>6.0819179429292083</v>
      </c>
      <c r="J47" s="9">
        <v>7.7231478060301972</v>
      </c>
      <c r="K47" s="9">
        <v>5.2292160354000643</v>
      </c>
      <c r="L47" s="9">
        <v>7.7002053536072275</v>
      </c>
      <c r="M47" s="9">
        <v>9.4274844678805092</v>
      </c>
      <c r="N47" s="9">
        <v>6.3329985282233956</v>
      </c>
      <c r="O47" s="9">
        <v>7.2899020075555097</v>
      </c>
      <c r="P47" s="9">
        <v>4.3931036686112837</v>
      </c>
      <c r="Q47" s="9">
        <v>6.0265813151854157</v>
      </c>
      <c r="R47" s="9">
        <v>6.0808927110420337</v>
      </c>
      <c r="S47" s="9">
        <v>7.2616274723541174</v>
      </c>
      <c r="T47" s="9">
        <v>7.5283350697136759</v>
      </c>
      <c r="U47" s="9">
        <v>4.5032319912596916</v>
      </c>
      <c r="V47" s="9">
        <v>5.6002518499056508</v>
      </c>
      <c r="W47" s="9">
        <v>12.13119352095207</v>
      </c>
      <c r="X47" s="9">
        <v>8.56188443219947</v>
      </c>
      <c r="Y47" s="9">
        <v>8.0534317402327122</v>
      </c>
      <c r="Z47" s="9">
        <v>6.8658736132314138</v>
      </c>
      <c r="AA47" s="9">
        <v>7.4507126922394091</v>
      </c>
      <c r="AB47" s="9">
        <v>9.5945544611874602</v>
      </c>
      <c r="AC47" s="9">
        <v>10.509305726275487</v>
      </c>
      <c r="AD47" s="9">
        <v>10.086906527521091</v>
      </c>
      <c r="AE47" s="9">
        <v>13.992143398697971</v>
      </c>
      <c r="AF47" s="9">
        <v>6.4049375207131574</v>
      </c>
      <c r="AG47" s="9">
        <v>7.2123207159407201</v>
      </c>
      <c r="AH47" s="9">
        <v>7.6733087513078235</v>
      </c>
      <c r="AI47" s="9">
        <v>6.0864376099556408</v>
      </c>
      <c r="AJ47" s="9">
        <v>5.7516779135993419</v>
      </c>
      <c r="AK47" s="10">
        <f t="shared" si="10"/>
        <v>9.6790938264170254</v>
      </c>
      <c r="AL47" s="10">
        <f t="shared" si="11"/>
        <v>7.7007957377410436</v>
      </c>
      <c r="AM47" s="10">
        <f t="shared" si="12"/>
        <v>8.5981920445752689</v>
      </c>
    </row>
    <row r="48" spans="1:39" customFormat="1" x14ac:dyDescent="0.35">
      <c r="A48" t="s">
        <v>41</v>
      </c>
      <c r="B48" s="9" t="s">
        <v>4</v>
      </c>
      <c r="C48" s="9" t="s">
        <v>4</v>
      </c>
      <c r="D48" s="9" t="s">
        <v>4</v>
      </c>
      <c r="E48" s="9" t="s">
        <v>4</v>
      </c>
      <c r="F48" s="9" t="s">
        <v>4</v>
      </c>
      <c r="G48" s="9" t="s">
        <v>4</v>
      </c>
      <c r="H48" s="9" t="s">
        <v>4</v>
      </c>
      <c r="I48" s="9" t="s">
        <v>4</v>
      </c>
      <c r="J48" s="9" t="s">
        <v>4</v>
      </c>
      <c r="K48" s="9" t="s">
        <v>4</v>
      </c>
      <c r="L48" s="9" t="s">
        <v>4</v>
      </c>
      <c r="M48" s="9" t="s">
        <v>4</v>
      </c>
      <c r="N48" s="9" t="s">
        <v>4</v>
      </c>
      <c r="O48" s="9" t="s">
        <v>4</v>
      </c>
      <c r="P48" s="9" t="s">
        <v>4</v>
      </c>
      <c r="Q48" s="9" t="s">
        <v>4</v>
      </c>
      <c r="R48" s="9" t="s">
        <v>4</v>
      </c>
      <c r="S48" s="9" t="s">
        <v>4</v>
      </c>
      <c r="T48" s="9" t="s">
        <v>4</v>
      </c>
      <c r="U48" s="9" t="s">
        <v>4</v>
      </c>
      <c r="V48" s="9" t="s">
        <v>4</v>
      </c>
      <c r="W48" s="9" t="s">
        <v>4</v>
      </c>
      <c r="X48" s="9" t="s">
        <v>4</v>
      </c>
      <c r="Y48" s="9" t="s">
        <v>4</v>
      </c>
      <c r="Z48" s="9" t="s">
        <v>4</v>
      </c>
      <c r="AA48" s="9" t="s">
        <v>4</v>
      </c>
      <c r="AB48" s="9" t="s">
        <v>4</v>
      </c>
      <c r="AC48" s="9" t="s">
        <v>4</v>
      </c>
      <c r="AD48" s="9" t="s">
        <v>4</v>
      </c>
      <c r="AE48" s="9" t="s">
        <v>4</v>
      </c>
      <c r="AF48" s="9" t="s">
        <v>4</v>
      </c>
      <c r="AG48" s="9" t="s">
        <v>4</v>
      </c>
      <c r="AH48" s="9" t="s">
        <v>4</v>
      </c>
      <c r="AI48" s="9" t="s">
        <v>4</v>
      </c>
      <c r="AJ48" s="9" t="s">
        <v>4</v>
      </c>
      <c r="AK48" s="10" t="s">
        <v>4</v>
      </c>
      <c r="AL48" s="10" t="s">
        <v>4</v>
      </c>
      <c r="AM48" s="10" t="s">
        <v>4</v>
      </c>
    </row>
    <row r="49" spans="1:39" customFormat="1" x14ac:dyDescent="0.35">
      <c r="A49" t="s">
        <v>42</v>
      </c>
      <c r="B49" s="9" t="s">
        <v>4</v>
      </c>
      <c r="C49" s="9" t="s">
        <v>4</v>
      </c>
      <c r="D49" s="9" t="s">
        <v>4</v>
      </c>
      <c r="E49" s="9" t="s">
        <v>4</v>
      </c>
      <c r="F49" s="9" t="s">
        <v>4</v>
      </c>
      <c r="G49" s="9" t="s">
        <v>4</v>
      </c>
      <c r="H49" s="9" t="s">
        <v>4</v>
      </c>
      <c r="I49" s="9" t="s">
        <v>4</v>
      </c>
      <c r="J49" s="9" t="s">
        <v>4</v>
      </c>
      <c r="K49" s="9" t="s">
        <v>4</v>
      </c>
      <c r="L49" s="9" t="s">
        <v>4</v>
      </c>
      <c r="M49" s="9" t="s">
        <v>4</v>
      </c>
      <c r="N49" s="9" t="s">
        <v>4</v>
      </c>
      <c r="O49" s="9" t="s">
        <v>4</v>
      </c>
      <c r="P49" s="9" t="s">
        <v>4</v>
      </c>
      <c r="Q49" s="9" t="s">
        <v>4</v>
      </c>
      <c r="R49" s="9" t="s">
        <v>4</v>
      </c>
      <c r="S49" s="9" t="s">
        <v>4</v>
      </c>
      <c r="T49" s="9" t="s">
        <v>4</v>
      </c>
      <c r="U49" s="9" t="s">
        <v>4</v>
      </c>
      <c r="V49" s="9" t="s">
        <v>4</v>
      </c>
      <c r="W49" s="9" t="s">
        <v>4</v>
      </c>
      <c r="X49" s="9" t="s">
        <v>4</v>
      </c>
      <c r="Y49" s="9" t="s">
        <v>4</v>
      </c>
      <c r="Z49" s="9" t="s">
        <v>4</v>
      </c>
      <c r="AA49" s="9" t="s">
        <v>4</v>
      </c>
      <c r="AB49" s="9">
        <v>5.6508162904875254</v>
      </c>
      <c r="AC49" s="9" t="s">
        <v>4</v>
      </c>
      <c r="AD49" s="9" t="s">
        <v>4</v>
      </c>
      <c r="AE49" s="9" t="s">
        <v>4</v>
      </c>
      <c r="AF49" s="9" t="s">
        <v>4</v>
      </c>
      <c r="AG49" s="9" t="s">
        <v>4</v>
      </c>
      <c r="AH49" s="9" t="s">
        <v>4</v>
      </c>
      <c r="AI49" s="9" t="s">
        <v>4</v>
      </c>
      <c r="AJ49" s="9" t="s">
        <v>4</v>
      </c>
      <c r="AK49" s="10">
        <f t="shared" si="10"/>
        <v>5.6508162904875254</v>
      </c>
      <c r="AL49" s="10">
        <f t="shared" si="11"/>
        <v>5.6508162904875254</v>
      </c>
      <c r="AM49" s="10">
        <f t="shared" si="12"/>
        <v>5.6508162904875254</v>
      </c>
    </row>
    <row r="50" spans="1:39" customFormat="1" x14ac:dyDescent="0.35">
      <c r="A50" t="s">
        <v>43</v>
      </c>
      <c r="B50" s="9" t="s">
        <v>4</v>
      </c>
      <c r="C50" s="9" t="s">
        <v>4</v>
      </c>
      <c r="D50" s="9" t="s">
        <v>4</v>
      </c>
      <c r="E50" s="9" t="s">
        <v>4</v>
      </c>
      <c r="F50" s="9" t="s">
        <v>4</v>
      </c>
      <c r="G50" s="9" t="s">
        <v>4</v>
      </c>
      <c r="H50" s="9" t="s">
        <v>4</v>
      </c>
      <c r="I50" s="9" t="s">
        <v>4</v>
      </c>
      <c r="J50" s="9" t="s">
        <v>4</v>
      </c>
      <c r="K50" s="9" t="s">
        <v>4</v>
      </c>
      <c r="L50" s="9" t="s">
        <v>4</v>
      </c>
      <c r="M50" s="9" t="s">
        <v>4</v>
      </c>
      <c r="N50" s="9" t="s">
        <v>4</v>
      </c>
      <c r="O50" s="9" t="s">
        <v>4</v>
      </c>
      <c r="P50" s="9" t="s">
        <v>4</v>
      </c>
      <c r="Q50" s="9" t="s">
        <v>4</v>
      </c>
      <c r="R50" s="9" t="s">
        <v>4</v>
      </c>
      <c r="S50" s="9" t="s">
        <v>4</v>
      </c>
      <c r="T50" s="9" t="s">
        <v>4</v>
      </c>
      <c r="U50" s="9" t="s">
        <v>4</v>
      </c>
      <c r="V50" s="9" t="s">
        <v>4</v>
      </c>
      <c r="W50" s="9" t="s">
        <v>4</v>
      </c>
      <c r="X50" s="9" t="s">
        <v>4</v>
      </c>
      <c r="Y50" s="9" t="s">
        <v>4</v>
      </c>
      <c r="Z50" s="9" t="s">
        <v>4</v>
      </c>
      <c r="AA50" s="9" t="s">
        <v>4</v>
      </c>
      <c r="AB50" s="9">
        <v>1.5401403242601988</v>
      </c>
      <c r="AC50" s="9" t="s">
        <v>4</v>
      </c>
      <c r="AD50" s="9" t="s">
        <v>4</v>
      </c>
      <c r="AE50" s="9" t="s">
        <v>4</v>
      </c>
      <c r="AF50" s="9" t="s">
        <v>4</v>
      </c>
      <c r="AG50" s="9" t="s">
        <v>4</v>
      </c>
      <c r="AH50" s="9" t="s">
        <v>4</v>
      </c>
      <c r="AI50" s="9" t="s">
        <v>4</v>
      </c>
      <c r="AJ50" s="9" t="s">
        <v>4</v>
      </c>
      <c r="AK50" s="10">
        <f t="shared" si="10"/>
        <v>1.5401403242601988</v>
      </c>
      <c r="AL50" s="10">
        <f t="shared" si="11"/>
        <v>1.5401403242601988</v>
      </c>
      <c r="AM50" s="10">
        <f t="shared" si="12"/>
        <v>1.5401403242601988</v>
      </c>
    </row>
    <row r="51" spans="1:39" customFormat="1" x14ac:dyDescent="0.35">
      <c r="A51" t="s">
        <v>44</v>
      </c>
      <c r="B51" s="9">
        <v>34.321043524453273</v>
      </c>
      <c r="C51" s="9">
        <v>37.727821751671598</v>
      </c>
      <c r="D51" s="9">
        <v>36.419919266166204</v>
      </c>
      <c r="E51" s="9">
        <v>31.790680557848109</v>
      </c>
      <c r="F51" s="9">
        <v>25.831275822344338</v>
      </c>
      <c r="G51" s="9">
        <v>27.13237905484177</v>
      </c>
      <c r="H51" s="9">
        <v>24.90420337612883</v>
      </c>
      <c r="I51" s="9">
        <v>9.5237569959853232</v>
      </c>
      <c r="J51" s="9">
        <v>12.203873880963997</v>
      </c>
      <c r="K51" s="9">
        <v>11.636374237176256</v>
      </c>
      <c r="L51" s="9">
        <v>12.986256650932424</v>
      </c>
      <c r="M51" s="9">
        <v>18.093412714764192</v>
      </c>
      <c r="N51" s="9">
        <v>16.726872154255002</v>
      </c>
      <c r="O51" s="9">
        <v>14.196092203629458</v>
      </c>
      <c r="P51" s="9">
        <v>11.041881722026734</v>
      </c>
      <c r="Q51" s="9">
        <v>8.8365207275256328</v>
      </c>
      <c r="R51" s="9">
        <v>8.3002516913489632</v>
      </c>
      <c r="S51" s="9">
        <v>8.8018984724754468</v>
      </c>
      <c r="T51" s="9">
        <v>6.8060819941951385</v>
      </c>
      <c r="U51" s="9">
        <v>3.9966613185808226</v>
      </c>
      <c r="V51" s="9">
        <v>4.9473778919887907</v>
      </c>
      <c r="W51" s="9">
        <v>6.9617096785354269</v>
      </c>
      <c r="X51" s="9">
        <v>5.9804962315906129</v>
      </c>
      <c r="Y51" s="9">
        <v>6.5988037646561732</v>
      </c>
      <c r="Z51" s="9">
        <v>9.9288461097622491</v>
      </c>
      <c r="AA51" s="9">
        <v>13.040391989482098</v>
      </c>
      <c r="AB51" s="9">
        <v>18.755066833141438</v>
      </c>
      <c r="AC51" s="9">
        <v>19.452159000499321</v>
      </c>
      <c r="AD51" s="9">
        <v>16.719073600304569</v>
      </c>
      <c r="AE51" s="9">
        <v>22.326313098030614</v>
      </c>
      <c r="AF51" s="9">
        <v>9.8564571546581341</v>
      </c>
      <c r="AG51" s="9">
        <v>9.8581022831578178</v>
      </c>
      <c r="AH51" s="9">
        <v>11.455084093586818</v>
      </c>
      <c r="AI51" s="9">
        <v>10.075850792954629</v>
      </c>
      <c r="AJ51" s="9">
        <v>9.152899269014064</v>
      </c>
      <c r="AK51" s="10">
        <f t="shared" si="10"/>
        <v>15.325311140247891</v>
      </c>
      <c r="AL51" s="10">
        <f t="shared" si="11"/>
        <v>11.329512699590174</v>
      </c>
      <c r="AM51" s="10">
        <f t="shared" si="12"/>
        <v>12.154375278526711</v>
      </c>
    </row>
    <row r="52" spans="1:39" customFormat="1" x14ac:dyDescent="0.35">
      <c r="A52" t="s">
        <v>45</v>
      </c>
      <c r="B52" s="9">
        <v>2.3317045452521623</v>
      </c>
      <c r="C52" s="9">
        <v>2.8556249459996605</v>
      </c>
      <c r="D52" s="9">
        <v>2.977454025644215</v>
      </c>
      <c r="E52" s="9">
        <v>6.5573371695203857</v>
      </c>
      <c r="F52" s="9">
        <v>2.2100191398352167</v>
      </c>
      <c r="G52" s="9">
        <v>1.2719199088073423</v>
      </c>
      <c r="H52" s="9">
        <v>0.80518072904032578</v>
      </c>
      <c r="I52" s="9">
        <v>0.79130263228478048</v>
      </c>
      <c r="J52" s="9">
        <v>0.8175602937033406</v>
      </c>
      <c r="K52" s="9">
        <v>0.81784711900898277</v>
      </c>
      <c r="L52" s="9">
        <v>0.88286449940236655</v>
      </c>
      <c r="M52" s="9">
        <v>2.1049508227225111</v>
      </c>
      <c r="N52" s="9">
        <v>2.7962503841741988</v>
      </c>
      <c r="O52" s="9">
        <v>2.0157541192358686</v>
      </c>
      <c r="P52" s="9">
        <v>1.337700869509755</v>
      </c>
      <c r="Q52" s="9">
        <v>1.3479680279241939</v>
      </c>
      <c r="R52" s="9">
        <v>1.9116767520708955</v>
      </c>
      <c r="S52" s="9">
        <v>1.1804494409753485</v>
      </c>
      <c r="T52" s="9">
        <v>2.0466593713339427</v>
      </c>
      <c r="U52" s="9">
        <v>1.5652728198361348</v>
      </c>
      <c r="V52" s="9">
        <v>1.2864980293654982</v>
      </c>
      <c r="W52" s="9">
        <v>1.1554894489557495</v>
      </c>
      <c r="X52" s="9">
        <v>1.111311582145134</v>
      </c>
      <c r="Y52" s="9">
        <v>1.0333634915346188</v>
      </c>
      <c r="Z52" s="9">
        <v>1.0255358891379247</v>
      </c>
      <c r="AA52" s="9">
        <v>1.0054201285971485</v>
      </c>
      <c r="AB52" s="9">
        <v>0.93102241803428509</v>
      </c>
      <c r="AC52" s="9">
        <v>1.2450644988742761</v>
      </c>
      <c r="AD52" s="9">
        <v>1.3141916758821552</v>
      </c>
      <c r="AE52" s="9">
        <v>1.3938174781077852</v>
      </c>
      <c r="AF52" s="9">
        <v>1.3908515275223339</v>
      </c>
      <c r="AG52" s="9">
        <v>2.4645141589915527</v>
      </c>
      <c r="AH52" s="9">
        <v>1.8318469544949156</v>
      </c>
      <c r="AI52" s="9">
        <v>1.9053829814406851</v>
      </c>
      <c r="AJ52" s="9">
        <v>1.9144407017689598</v>
      </c>
      <c r="AK52" s="10">
        <f t="shared" si="10"/>
        <v>1.7038356737467046</v>
      </c>
      <c r="AL52" s="10">
        <f t="shared" si="11"/>
        <v>1.5548097321931611</v>
      </c>
      <c r="AM52" s="10">
        <f t="shared" si="12"/>
        <v>1.4087323525348232</v>
      </c>
    </row>
    <row r="53" spans="1:39" customFormat="1" x14ac:dyDescent="0.35">
      <c r="A53" t="s">
        <v>46</v>
      </c>
      <c r="B53" s="9" t="s">
        <v>4</v>
      </c>
      <c r="C53" s="9" t="s">
        <v>4</v>
      </c>
      <c r="D53" s="9" t="s">
        <v>4</v>
      </c>
      <c r="E53" s="9" t="s">
        <v>4</v>
      </c>
      <c r="F53" s="9" t="s">
        <v>4</v>
      </c>
      <c r="G53" s="9" t="s">
        <v>4</v>
      </c>
      <c r="H53" s="9" t="s">
        <v>4</v>
      </c>
      <c r="I53" s="9" t="s">
        <v>4</v>
      </c>
      <c r="J53" s="9" t="s">
        <v>4</v>
      </c>
      <c r="K53" s="9" t="s">
        <v>4</v>
      </c>
      <c r="L53" s="9" t="s">
        <v>4</v>
      </c>
      <c r="M53" s="9" t="s">
        <v>4</v>
      </c>
      <c r="N53" s="9" t="s">
        <v>4</v>
      </c>
      <c r="O53" s="9" t="s">
        <v>4</v>
      </c>
      <c r="P53" s="9" t="s">
        <v>4</v>
      </c>
      <c r="Q53" s="9" t="s">
        <v>4</v>
      </c>
      <c r="R53" s="9" t="s">
        <v>4</v>
      </c>
      <c r="S53" s="9" t="s">
        <v>4</v>
      </c>
      <c r="T53" s="9" t="s">
        <v>4</v>
      </c>
      <c r="U53" s="9">
        <v>0.29995187587249911</v>
      </c>
      <c r="V53" s="9">
        <v>0.42698217838963332</v>
      </c>
      <c r="W53" s="9">
        <v>0.74537893742583017</v>
      </c>
      <c r="X53" s="9">
        <v>0.48402514520792084</v>
      </c>
      <c r="Y53" s="9">
        <v>0.48996367283822989</v>
      </c>
      <c r="Z53" s="9">
        <v>0.81197047786836751</v>
      </c>
      <c r="AA53" s="9">
        <v>0.7462376335486095</v>
      </c>
      <c r="AB53" s="9">
        <v>0.69702428584694354</v>
      </c>
      <c r="AC53" s="9">
        <v>0.85506877284856009</v>
      </c>
      <c r="AD53" s="9">
        <v>0.80290391358695667</v>
      </c>
      <c r="AE53" s="9">
        <v>0.82754533052125812</v>
      </c>
      <c r="AF53" s="9">
        <v>0.94314838212349739</v>
      </c>
      <c r="AG53" s="9">
        <v>0.93138599460407778</v>
      </c>
      <c r="AH53" s="9">
        <v>1.1561282100898929</v>
      </c>
      <c r="AI53" s="9">
        <v>0.87541888422747627</v>
      </c>
      <c r="AJ53" s="9">
        <v>0.72183638617519774</v>
      </c>
      <c r="AK53" s="10">
        <f t="shared" si="10"/>
        <v>0.73843563007343449</v>
      </c>
      <c r="AL53" s="10">
        <f t="shared" si="11"/>
        <v>0.73843563007343449</v>
      </c>
      <c r="AM53" s="10">
        <f t="shared" si="12"/>
        <v>0.79200257335091562</v>
      </c>
    </row>
    <row r="54" spans="1:39" customFormat="1" x14ac:dyDescent="0.35">
      <c r="A54" t="s">
        <v>47</v>
      </c>
      <c r="B54" s="9" t="s">
        <v>4</v>
      </c>
      <c r="C54" s="9" t="s">
        <v>4</v>
      </c>
      <c r="D54" s="9" t="s">
        <v>4</v>
      </c>
      <c r="E54" s="9" t="s">
        <v>4</v>
      </c>
      <c r="F54" s="9" t="s">
        <v>4</v>
      </c>
      <c r="G54" s="9" t="s">
        <v>4</v>
      </c>
      <c r="H54" s="9" t="s">
        <v>4</v>
      </c>
      <c r="I54" s="9" t="s">
        <v>4</v>
      </c>
      <c r="J54" s="9" t="s">
        <v>4</v>
      </c>
      <c r="K54" s="9" t="s">
        <v>4</v>
      </c>
      <c r="L54" s="9" t="s">
        <v>4</v>
      </c>
      <c r="M54" s="9" t="s">
        <v>4</v>
      </c>
      <c r="N54" s="9" t="s">
        <v>4</v>
      </c>
      <c r="O54" s="9" t="s">
        <v>4</v>
      </c>
      <c r="P54" s="9" t="s">
        <v>4</v>
      </c>
      <c r="Q54" s="9" t="s">
        <v>4</v>
      </c>
      <c r="R54" s="9" t="s">
        <v>4</v>
      </c>
      <c r="S54" s="9" t="s">
        <v>4</v>
      </c>
      <c r="T54" s="9" t="s">
        <v>4</v>
      </c>
      <c r="U54" s="9" t="s">
        <v>4</v>
      </c>
      <c r="V54" s="9" t="s">
        <v>4</v>
      </c>
      <c r="W54" s="9" t="s">
        <v>4</v>
      </c>
      <c r="X54" s="9" t="s">
        <v>4</v>
      </c>
      <c r="Y54" s="9" t="s">
        <v>4</v>
      </c>
      <c r="Z54" s="9" t="s">
        <v>4</v>
      </c>
      <c r="AA54" s="9" t="s">
        <v>4</v>
      </c>
      <c r="AB54" s="9">
        <v>13.684104542666288</v>
      </c>
      <c r="AC54" s="9" t="s">
        <v>4</v>
      </c>
      <c r="AD54" s="9" t="s">
        <v>4</v>
      </c>
      <c r="AE54" s="9" t="s">
        <v>4</v>
      </c>
      <c r="AF54" s="9" t="s">
        <v>4</v>
      </c>
      <c r="AG54" s="9" t="s">
        <v>4</v>
      </c>
      <c r="AH54" s="9" t="s">
        <v>4</v>
      </c>
      <c r="AI54" s="9" t="s">
        <v>4</v>
      </c>
      <c r="AJ54" s="9" t="s">
        <v>4</v>
      </c>
      <c r="AK54" s="10">
        <f t="shared" si="10"/>
        <v>13.684104542666288</v>
      </c>
      <c r="AL54" s="10">
        <f t="shared" si="11"/>
        <v>13.684104542666288</v>
      </c>
      <c r="AM54" s="10">
        <f t="shared" si="12"/>
        <v>13.684104542666288</v>
      </c>
    </row>
    <row r="55" spans="1:39" customFormat="1" x14ac:dyDescent="0.35">
      <c r="A55" t="s">
        <v>48</v>
      </c>
      <c r="B55" s="9">
        <v>3.1106744575250516</v>
      </c>
      <c r="C55" s="9">
        <v>3.7817760126638937</v>
      </c>
      <c r="D55" s="9">
        <v>3.1101879323186714</v>
      </c>
      <c r="E55" s="9">
        <v>6.5647091346459003</v>
      </c>
      <c r="F55" s="9">
        <v>2.5437525694758358</v>
      </c>
      <c r="G55" s="9">
        <v>1.4710013422409856</v>
      </c>
      <c r="H55" s="9">
        <v>0.92875825971935932</v>
      </c>
      <c r="I55" s="9">
        <v>1.2073419632879738</v>
      </c>
      <c r="J55" s="9">
        <v>1.3369177894622923</v>
      </c>
      <c r="K55" s="9">
        <v>1.167789555131723</v>
      </c>
      <c r="L55" s="9">
        <v>1.1554333855739569</v>
      </c>
      <c r="M55" s="9">
        <v>4.1284442829181414</v>
      </c>
      <c r="N55" s="9">
        <v>3.8861673300184942</v>
      </c>
      <c r="O55" s="9">
        <v>3.6532477453688808</v>
      </c>
      <c r="P55" s="9">
        <v>2.8934763150628569</v>
      </c>
      <c r="Q55" s="9">
        <v>3.0297461542917805</v>
      </c>
      <c r="R55" s="9">
        <v>3.7538429913851976</v>
      </c>
      <c r="S55" s="9">
        <v>2.6462212583834646</v>
      </c>
      <c r="T55" s="9">
        <v>3.4314963024624117</v>
      </c>
      <c r="U55" s="9">
        <v>2.5677942845932513</v>
      </c>
      <c r="V55" s="9">
        <v>2.4749424955173698</v>
      </c>
      <c r="W55" s="9">
        <v>2.4441388611588293</v>
      </c>
      <c r="X55" s="9">
        <v>2.5098768986006403</v>
      </c>
      <c r="Y55" s="9">
        <v>2.2918789742148196</v>
      </c>
      <c r="Z55" s="9">
        <v>2.3847090022914759</v>
      </c>
      <c r="AA55" s="9">
        <v>2.3417352059047958</v>
      </c>
      <c r="AB55" s="9">
        <v>2.2065420188884746</v>
      </c>
      <c r="AC55" s="9">
        <v>2.8776267475593329</v>
      </c>
      <c r="AD55" s="9">
        <v>3.4390381630954217</v>
      </c>
      <c r="AE55" s="9">
        <v>3.4383706978246429</v>
      </c>
      <c r="AF55" s="9">
        <v>3.1289792681399349</v>
      </c>
      <c r="AG55" s="9">
        <v>5.3384640613496872</v>
      </c>
      <c r="AH55" s="9">
        <v>4.4915812067766128</v>
      </c>
      <c r="AI55" s="9">
        <v>4.3298985521329758</v>
      </c>
      <c r="AJ55" s="9">
        <v>3.8726051552116205</v>
      </c>
      <c r="AK55" s="10">
        <f t="shared" si="10"/>
        <v>2.9696904678627631</v>
      </c>
      <c r="AL55" s="10">
        <f t="shared" si="11"/>
        <v>3.2317009988812959</v>
      </c>
      <c r="AM55" s="10">
        <f t="shared" si="12"/>
        <v>3.2211032009392335</v>
      </c>
    </row>
    <row r="56" spans="1:39" customFormat="1" x14ac:dyDescent="0.35">
      <c r="A56" t="s">
        <v>49</v>
      </c>
      <c r="B56" s="9" t="s">
        <v>4</v>
      </c>
      <c r="C56" s="9" t="s">
        <v>4</v>
      </c>
      <c r="D56" s="9" t="s">
        <v>4</v>
      </c>
      <c r="E56" s="9" t="s">
        <v>4</v>
      </c>
      <c r="F56" s="9" t="s">
        <v>4</v>
      </c>
      <c r="G56" s="9" t="s">
        <v>4</v>
      </c>
      <c r="H56" s="9" t="s">
        <v>4</v>
      </c>
      <c r="I56" s="9" t="s">
        <v>4</v>
      </c>
      <c r="J56" s="9" t="s">
        <v>4</v>
      </c>
      <c r="K56" s="9" t="s">
        <v>4</v>
      </c>
      <c r="L56" s="9" t="s">
        <v>4</v>
      </c>
      <c r="M56" s="9" t="s">
        <v>4</v>
      </c>
      <c r="N56" s="9" t="s">
        <v>4</v>
      </c>
      <c r="O56" s="9" t="s">
        <v>4</v>
      </c>
      <c r="P56" s="9" t="s">
        <v>4</v>
      </c>
      <c r="Q56" s="9" t="s">
        <v>4</v>
      </c>
      <c r="R56" s="9" t="s">
        <v>4</v>
      </c>
      <c r="S56" s="9" t="s">
        <v>4</v>
      </c>
      <c r="T56" s="9" t="s">
        <v>4</v>
      </c>
      <c r="U56" s="9" t="s">
        <v>4</v>
      </c>
      <c r="V56" s="9" t="s">
        <v>4</v>
      </c>
      <c r="W56" s="9" t="s">
        <v>4</v>
      </c>
      <c r="X56" s="9" t="s">
        <v>4</v>
      </c>
      <c r="Y56" s="9" t="s">
        <v>4</v>
      </c>
      <c r="Z56" s="9" t="s">
        <v>4</v>
      </c>
      <c r="AA56" s="9" t="s">
        <v>4</v>
      </c>
      <c r="AB56" s="9">
        <v>2.3020102767232942</v>
      </c>
      <c r="AC56" s="9" t="s">
        <v>4</v>
      </c>
      <c r="AD56" s="9" t="s">
        <v>4</v>
      </c>
      <c r="AE56" s="9" t="s">
        <v>4</v>
      </c>
      <c r="AF56" s="9" t="s">
        <v>4</v>
      </c>
      <c r="AG56" s="9" t="s">
        <v>4</v>
      </c>
      <c r="AH56" s="9" t="s">
        <v>4</v>
      </c>
      <c r="AI56" s="9" t="s">
        <v>4</v>
      </c>
      <c r="AJ56" s="9" t="s">
        <v>4</v>
      </c>
      <c r="AK56" s="10">
        <f t="shared" si="10"/>
        <v>2.3020102767232942</v>
      </c>
      <c r="AL56" s="10">
        <f t="shared" si="11"/>
        <v>2.3020102767232942</v>
      </c>
      <c r="AM56" s="10">
        <f t="shared" si="12"/>
        <v>2.3020102767232942</v>
      </c>
    </row>
    <row r="57" spans="1:39" customFormat="1" x14ac:dyDescent="0.35">
      <c r="A57" t="s">
        <v>50</v>
      </c>
      <c r="B57" s="9">
        <v>7.7261785342387439</v>
      </c>
      <c r="C57" s="9">
        <v>8.3754120171622102</v>
      </c>
      <c r="D57" s="9">
        <v>6.7803612008636867</v>
      </c>
      <c r="E57" s="9">
        <v>13.74060397218444</v>
      </c>
      <c r="F57" s="9">
        <v>4.999519414757855</v>
      </c>
      <c r="G57" s="9">
        <v>3.4059808555754127</v>
      </c>
      <c r="H57" s="9">
        <v>2.3464279265471641</v>
      </c>
      <c r="I57" s="9">
        <v>1.4546979983536192</v>
      </c>
      <c r="J57" s="9">
        <v>1.4425530409036562</v>
      </c>
      <c r="K57" s="9">
        <v>2.8051681680460829</v>
      </c>
      <c r="L57" s="9">
        <v>2.7904660171492259</v>
      </c>
      <c r="M57" s="9">
        <v>4.8047683828513286</v>
      </c>
      <c r="N57" s="9">
        <v>4.4796574049944917</v>
      </c>
      <c r="O57" s="9">
        <v>3.8408259891431116</v>
      </c>
      <c r="P57" s="9">
        <v>2.7870691756804749</v>
      </c>
      <c r="Q57" s="9">
        <v>3.461591441727295</v>
      </c>
      <c r="R57" s="9">
        <v>4.0252589349230856</v>
      </c>
      <c r="S57" s="9">
        <v>3.2447748613343612</v>
      </c>
      <c r="T57" s="9">
        <v>4.2826041812487006</v>
      </c>
      <c r="U57" s="9">
        <v>3.2368276652217722</v>
      </c>
      <c r="V57" s="9">
        <v>2.946725140432418</v>
      </c>
      <c r="W57" s="9">
        <v>1.9411635617196676</v>
      </c>
      <c r="X57" s="9">
        <v>1.886670651078622</v>
      </c>
      <c r="Y57" s="9">
        <v>2.0550088656176131</v>
      </c>
      <c r="Z57" s="9">
        <v>1.977972166642471</v>
      </c>
      <c r="AA57" s="9">
        <v>2.0331303782620984</v>
      </c>
      <c r="AB57" s="9">
        <v>1.972589105726855</v>
      </c>
      <c r="AC57" s="9">
        <v>3.1287493492593024</v>
      </c>
      <c r="AD57" s="9">
        <v>2.9744154124556181</v>
      </c>
      <c r="AE57" s="9">
        <v>2.6655374350775256</v>
      </c>
      <c r="AF57" s="9">
        <v>2.2493765177421086</v>
      </c>
      <c r="AG57" s="9">
        <v>4.2321522131131779</v>
      </c>
      <c r="AH57" s="9">
        <v>3.3049404201652304</v>
      </c>
      <c r="AI57" s="9">
        <v>3.3711994811282739</v>
      </c>
      <c r="AJ57" s="9">
        <v>3.4687249388913415</v>
      </c>
      <c r="AK57" s="10">
        <f t="shared" si="10"/>
        <v>3.7211172234348289</v>
      </c>
      <c r="AL57" s="10">
        <f t="shared" si="11"/>
        <v>3.0988222364348723</v>
      </c>
      <c r="AM57" s="10">
        <f t="shared" si="12"/>
        <v>2.6615450354914216</v>
      </c>
    </row>
    <row r="58" spans="1:39" customFormat="1" x14ac:dyDescent="0.35">
      <c r="A58" t="s">
        <v>51</v>
      </c>
      <c r="B58" s="9">
        <v>5.0380079982255506</v>
      </c>
      <c r="C58" s="9">
        <v>5.0489822601543937</v>
      </c>
      <c r="D58" s="9">
        <v>5.1037167673467527</v>
      </c>
      <c r="E58" s="9">
        <v>6.9738995090752587</v>
      </c>
      <c r="F58" s="9">
        <v>5.0237310211884978</v>
      </c>
      <c r="G58" s="9">
        <v>4.9005808725874145</v>
      </c>
      <c r="H58" s="9">
        <v>3.9571084947785833</v>
      </c>
      <c r="I58" s="9">
        <v>3.6854236803372915</v>
      </c>
      <c r="J58" s="9">
        <v>3.2843886539477634</v>
      </c>
      <c r="K58" s="9">
        <v>3.1681222466820853</v>
      </c>
      <c r="L58" s="9">
        <v>3.502770176001345</v>
      </c>
      <c r="M58" s="9">
        <v>4.2448224602638698</v>
      </c>
      <c r="N58" s="9">
        <v>4.6598020591959308</v>
      </c>
      <c r="O58" s="9">
        <v>4.230392587993336</v>
      </c>
      <c r="P58" s="9">
        <v>4.0096134175805336</v>
      </c>
      <c r="Q58" s="9">
        <v>3.1487102678116212</v>
      </c>
      <c r="R58" s="9">
        <v>3.6112455308033611</v>
      </c>
      <c r="S58" s="9">
        <v>3.3670640276020527</v>
      </c>
      <c r="T58" s="9">
        <v>2.9838795065733166</v>
      </c>
      <c r="U58" s="9">
        <v>2.5227156675070268</v>
      </c>
      <c r="V58" s="9">
        <v>2.6390422324357572</v>
      </c>
      <c r="W58" s="9">
        <v>3.1784269988970983</v>
      </c>
      <c r="X58" s="9">
        <v>3.0705706427924486</v>
      </c>
      <c r="Y58" s="9">
        <v>3.0742272533272206</v>
      </c>
      <c r="Z58" s="9">
        <v>3.0938691868099371</v>
      </c>
      <c r="AA58" s="9">
        <v>3.2801531755345268</v>
      </c>
      <c r="AB58" s="9">
        <v>3.4730011553581366</v>
      </c>
      <c r="AC58" s="9">
        <v>4.1788046353067356</v>
      </c>
      <c r="AD58" s="9">
        <v>4.6805013418091299</v>
      </c>
      <c r="AE58" s="9">
        <v>6.5052172009233376</v>
      </c>
      <c r="AF58" s="9">
        <v>3.4280335006304257</v>
      </c>
      <c r="AG58" s="9">
        <v>4.8118361569420705</v>
      </c>
      <c r="AH58" s="9">
        <v>4.9056842716692382</v>
      </c>
      <c r="AI58" s="9">
        <v>3.6945440824271536</v>
      </c>
      <c r="AJ58" s="9">
        <v>3.6099590872175091</v>
      </c>
      <c r="AK58" s="10">
        <f t="shared" si="10"/>
        <v>4.0025385179353341</v>
      </c>
      <c r="AL58" s="10">
        <f t="shared" si="11"/>
        <v>3.7667548519754903</v>
      </c>
      <c r="AM58" s="10">
        <f t="shared" si="12"/>
        <v>3.9274877635460697</v>
      </c>
    </row>
    <row r="59" spans="1:39" customFormat="1" x14ac:dyDescent="0.35">
      <c r="A59" t="s">
        <v>52</v>
      </c>
      <c r="B59" s="9">
        <v>41.070488119261093</v>
      </c>
      <c r="C59" s="9">
        <v>28.428003748000179</v>
      </c>
      <c r="D59" s="9">
        <v>20.686205242215863</v>
      </c>
      <c r="E59" s="9">
        <v>14.194049303892886</v>
      </c>
      <c r="F59" s="9">
        <v>14.760984649273263</v>
      </c>
      <c r="G59" s="9">
        <v>16.036735958299793</v>
      </c>
      <c r="H59" s="9">
        <v>12.485403028243644</v>
      </c>
      <c r="I59" s="9">
        <v>7.6259191279509979</v>
      </c>
      <c r="J59" s="9">
        <v>10.65358760261657</v>
      </c>
      <c r="K59" s="9">
        <v>7.3120542044621599</v>
      </c>
      <c r="L59" s="9">
        <v>9.0006014761433519</v>
      </c>
      <c r="M59" s="9">
        <v>10.591508272023004</v>
      </c>
      <c r="N59" s="9">
        <v>9.7375291700433664</v>
      </c>
      <c r="O59" s="9">
        <v>8.2647406374441452</v>
      </c>
      <c r="P59" s="9">
        <v>6.1183153584876067</v>
      </c>
      <c r="Q59" s="9">
        <v>5.5128706726511041</v>
      </c>
      <c r="R59" s="9">
        <v>5.6019175358461846</v>
      </c>
      <c r="S59" s="9">
        <v>6.2723645535642509</v>
      </c>
      <c r="T59" s="9">
        <v>5.7790572087541463</v>
      </c>
      <c r="U59" s="9">
        <v>8.3654633344075826</v>
      </c>
      <c r="V59" s="9">
        <v>6.7538095741440474</v>
      </c>
      <c r="W59" s="9">
        <v>11.112488123248452</v>
      </c>
      <c r="X59" s="9">
        <v>9.2308476951424829</v>
      </c>
      <c r="Y59" s="9">
        <v>7.3082893808865892</v>
      </c>
      <c r="Z59" s="9">
        <v>7.2385496770612363</v>
      </c>
      <c r="AA59" s="9">
        <v>8.5254341237553497</v>
      </c>
      <c r="AB59" s="9">
        <v>11.783226790265426</v>
      </c>
      <c r="AC59" s="9">
        <v>10.13027483000257</v>
      </c>
      <c r="AD59" s="9">
        <v>9.9571551458473877</v>
      </c>
      <c r="AE59" s="9">
        <v>11.694760679010738</v>
      </c>
      <c r="AF59" s="9">
        <v>5.5943800655162992</v>
      </c>
      <c r="AG59" s="9">
        <v>5.5749490736449401</v>
      </c>
      <c r="AH59" s="9">
        <v>6.2644744999605297</v>
      </c>
      <c r="AI59" s="9">
        <v>4.6520323024901566</v>
      </c>
      <c r="AJ59" s="9">
        <v>4.2571392015602649</v>
      </c>
      <c r="AK59" s="10">
        <f t="shared" si="10"/>
        <v>10.530731724746218</v>
      </c>
      <c r="AL59" s="10">
        <f t="shared" si="11"/>
        <v>7.7633990794065788</v>
      </c>
      <c r="AM59" s="10">
        <f t="shared" si="12"/>
        <v>8.0945715420280298</v>
      </c>
    </row>
    <row r="60" spans="1:39" customFormat="1" x14ac:dyDescent="0.35">
      <c r="A60" t="s">
        <v>53</v>
      </c>
      <c r="B60" s="9">
        <v>4.9484325213962901</v>
      </c>
      <c r="C60" s="9">
        <v>5.206821286815682</v>
      </c>
      <c r="D60" s="9">
        <v>4.4616974259425959</v>
      </c>
      <c r="E60" s="9">
        <v>7.1558252683168746</v>
      </c>
      <c r="F60" s="9">
        <v>5.0079066403218953</v>
      </c>
      <c r="G60" s="9">
        <v>4.6489482081280995</v>
      </c>
      <c r="H60" s="9">
        <v>3.9142853844187178</v>
      </c>
      <c r="I60" s="9">
        <v>4.83353515396613</v>
      </c>
      <c r="J60" s="9">
        <v>4.5907871288211215</v>
      </c>
      <c r="K60" s="9">
        <v>4.6558172298405109</v>
      </c>
      <c r="L60" s="9">
        <v>4.838200467251391</v>
      </c>
      <c r="M60" s="9">
        <v>6.1292559913438556</v>
      </c>
      <c r="N60" s="9">
        <v>6.3658818925979768</v>
      </c>
      <c r="O60" s="9">
        <v>6.5461404983657836</v>
      </c>
      <c r="P60" s="9">
        <v>8.0502718530825081</v>
      </c>
      <c r="Q60" s="9">
        <v>7.5412671485928398</v>
      </c>
      <c r="R60" s="9">
        <v>9.0931527515559587</v>
      </c>
      <c r="S60" s="9">
        <v>6.6718706717141032</v>
      </c>
      <c r="T60" s="9">
        <v>5.5019416461587181</v>
      </c>
      <c r="U60" s="9">
        <v>5.1445731435245809</v>
      </c>
      <c r="V60" s="9">
        <v>3.6884871206025096</v>
      </c>
      <c r="W60" s="9">
        <v>3.8374882263660037</v>
      </c>
      <c r="X60" s="9">
        <v>3.5016429866162424</v>
      </c>
      <c r="Y60" s="9">
        <v>4.1863633728001215</v>
      </c>
      <c r="Z60" s="9">
        <v>5.9829912914548498</v>
      </c>
      <c r="AA60" s="9">
        <v>4.7795344976392728</v>
      </c>
      <c r="AB60" s="9">
        <v>4.5963884292105339</v>
      </c>
      <c r="AC60" s="9">
        <v>3.254270377699048</v>
      </c>
      <c r="AD60" s="9">
        <v>3.9995539067232007</v>
      </c>
      <c r="AE60" s="9">
        <v>3.9672637238393107</v>
      </c>
      <c r="AF60" s="9">
        <v>3.8896594204356307</v>
      </c>
      <c r="AG60" s="9">
        <v>3.3237056008101971</v>
      </c>
      <c r="AH60" s="9">
        <v>3.6575289443096461</v>
      </c>
      <c r="AI60" s="9">
        <v>3.7581414586644075</v>
      </c>
      <c r="AJ60" s="9">
        <v>3.4937004967168792</v>
      </c>
      <c r="AK60" s="10">
        <f t="shared" si="10"/>
        <v>5.0063809190298141</v>
      </c>
      <c r="AL60" s="10">
        <f t="shared" si="11"/>
        <v>5.0400448104510085</v>
      </c>
      <c r="AM60" s="10">
        <f t="shared" si="12"/>
        <v>4.0163023380918101</v>
      </c>
    </row>
    <row r="61" spans="1:39" x14ac:dyDescent="0.35">
      <c r="A61" s="1" t="s">
        <v>54</v>
      </c>
      <c r="B61" s="5" t="s">
        <v>4</v>
      </c>
      <c r="C61" s="5" t="s">
        <v>4</v>
      </c>
      <c r="D61" s="5" t="s">
        <v>4</v>
      </c>
      <c r="E61" s="5" t="s">
        <v>4</v>
      </c>
      <c r="F61" s="5" t="s">
        <v>4</v>
      </c>
      <c r="G61" s="5" t="s">
        <v>4</v>
      </c>
      <c r="H61" s="5" t="s">
        <v>4</v>
      </c>
      <c r="I61" s="5" t="s">
        <v>4</v>
      </c>
      <c r="J61" s="5" t="s">
        <v>4</v>
      </c>
      <c r="K61" s="5" t="s">
        <v>4</v>
      </c>
      <c r="L61" s="5" t="s">
        <v>4</v>
      </c>
      <c r="M61" s="5" t="s">
        <v>4</v>
      </c>
      <c r="N61" s="5" t="s">
        <v>4</v>
      </c>
      <c r="O61" s="5" t="s">
        <v>4</v>
      </c>
      <c r="P61" s="5" t="s">
        <v>4</v>
      </c>
      <c r="Q61" s="5" t="s">
        <v>4</v>
      </c>
      <c r="R61" s="5" t="s">
        <v>4</v>
      </c>
      <c r="S61" s="5" t="s">
        <v>4</v>
      </c>
      <c r="T61" s="5" t="s">
        <v>4</v>
      </c>
      <c r="U61" s="5" t="s">
        <v>4</v>
      </c>
      <c r="V61" s="5" t="s">
        <v>4</v>
      </c>
      <c r="W61" s="5" t="s">
        <v>4</v>
      </c>
      <c r="X61" s="5" t="s">
        <v>4</v>
      </c>
      <c r="Y61" s="5" t="s">
        <v>4</v>
      </c>
      <c r="Z61" s="5" t="s">
        <v>4</v>
      </c>
      <c r="AA61" s="5" t="s">
        <v>4</v>
      </c>
      <c r="AB61" s="5" t="s">
        <v>4</v>
      </c>
      <c r="AC61" s="5" t="s">
        <v>4</v>
      </c>
      <c r="AD61" s="5" t="s">
        <v>4</v>
      </c>
      <c r="AE61" s="5" t="s">
        <v>4</v>
      </c>
      <c r="AF61" s="5" t="s">
        <v>4</v>
      </c>
      <c r="AG61" s="5" t="s">
        <v>4</v>
      </c>
      <c r="AH61" s="5" t="s">
        <v>4</v>
      </c>
      <c r="AI61" s="5" t="s">
        <v>4</v>
      </c>
      <c r="AJ61" s="5" t="s">
        <v>4</v>
      </c>
      <c r="AK61" s="6" t="s">
        <v>4</v>
      </c>
      <c r="AL61" s="6" t="s">
        <v>4</v>
      </c>
      <c r="AM61" s="6" t="s">
        <v>4</v>
      </c>
    </row>
    <row r="62" spans="1:39" customFormat="1" x14ac:dyDescent="0.35">
      <c r="A62" t="s">
        <v>55</v>
      </c>
      <c r="B62" s="9" t="s">
        <v>4</v>
      </c>
      <c r="C62" s="9" t="s">
        <v>4</v>
      </c>
      <c r="D62" s="9" t="s">
        <v>4</v>
      </c>
      <c r="E62" s="9" t="s">
        <v>4</v>
      </c>
      <c r="F62" s="9" t="s">
        <v>4</v>
      </c>
      <c r="G62" s="9" t="s">
        <v>4</v>
      </c>
      <c r="H62" s="9" t="s">
        <v>4</v>
      </c>
      <c r="I62" s="9" t="s">
        <v>4</v>
      </c>
      <c r="J62" s="9" t="s">
        <v>4</v>
      </c>
      <c r="K62" s="9" t="s">
        <v>4</v>
      </c>
      <c r="L62" s="9" t="s">
        <v>4</v>
      </c>
      <c r="M62" s="9" t="s">
        <v>4</v>
      </c>
      <c r="N62" s="9" t="s">
        <v>4</v>
      </c>
      <c r="O62" s="9" t="s">
        <v>4</v>
      </c>
      <c r="P62" s="9" t="s">
        <v>4</v>
      </c>
      <c r="Q62" s="9" t="s">
        <v>4</v>
      </c>
      <c r="R62" s="9" t="s">
        <v>4</v>
      </c>
      <c r="S62" s="9" t="s">
        <v>4</v>
      </c>
      <c r="T62" s="9" t="s">
        <v>4</v>
      </c>
      <c r="U62" s="9" t="s">
        <v>4</v>
      </c>
      <c r="V62" s="9" t="s">
        <v>4</v>
      </c>
      <c r="W62" s="9" t="s">
        <v>4</v>
      </c>
      <c r="X62" s="9" t="s">
        <v>4</v>
      </c>
      <c r="Y62" s="9" t="s">
        <v>4</v>
      </c>
      <c r="Z62" s="9" t="s">
        <v>4</v>
      </c>
      <c r="AA62" s="9" t="s">
        <v>4</v>
      </c>
      <c r="AB62" s="9" t="s">
        <v>4</v>
      </c>
      <c r="AC62" s="9" t="s">
        <v>4</v>
      </c>
      <c r="AD62" s="9" t="s">
        <v>4</v>
      </c>
      <c r="AE62" s="9" t="s">
        <v>4</v>
      </c>
      <c r="AF62" s="9" t="s">
        <v>4</v>
      </c>
      <c r="AG62" s="9" t="s">
        <v>4</v>
      </c>
      <c r="AH62" s="9" t="s">
        <v>4</v>
      </c>
      <c r="AI62" s="9" t="s">
        <v>4</v>
      </c>
      <c r="AJ62" s="9" t="s">
        <v>4</v>
      </c>
      <c r="AK62" s="10" t="s">
        <v>4</v>
      </c>
      <c r="AL62" s="10" t="s">
        <v>4</v>
      </c>
      <c r="AM62" s="10" t="s">
        <v>4</v>
      </c>
    </row>
    <row r="63" spans="1:39" customFormat="1" x14ac:dyDescent="0.35">
      <c r="A63" t="s">
        <v>56</v>
      </c>
      <c r="B63" s="9" t="s">
        <v>4</v>
      </c>
      <c r="C63" s="9" t="s">
        <v>4</v>
      </c>
      <c r="D63" s="9" t="s">
        <v>4</v>
      </c>
      <c r="E63" s="9" t="s">
        <v>4</v>
      </c>
      <c r="F63" s="9" t="s">
        <v>4</v>
      </c>
      <c r="G63" s="9" t="s">
        <v>4</v>
      </c>
      <c r="H63" s="9" t="s">
        <v>4</v>
      </c>
      <c r="I63" s="9" t="s">
        <v>4</v>
      </c>
      <c r="J63" s="9" t="s">
        <v>4</v>
      </c>
      <c r="K63" s="9" t="s">
        <v>4</v>
      </c>
      <c r="L63" s="9" t="s">
        <v>4</v>
      </c>
      <c r="M63" s="9" t="s">
        <v>4</v>
      </c>
      <c r="N63" s="9" t="s">
        <v>4</v>
      </c>
      <c r="O63" s="9" t="s">
        <v>4</v>
      </c>
      <c r="P63" s="9" t="s">
        <v>4</v>
      </c>
      <c r="Q63" s="9" t="s">
        <v>4</v>
      </c>
      <c r="R63" s="9" t="s">
        <v>4</v>
      </c>
      <c r="S63" s="9" t="s">
        <v>4</v>
      </c>
      <c r="T63" s="9">
        <v>1.4081906086929732</v>
      </c>
      <c r="U63" s="9">
        <v>0.68388987092338582</v>
      </c>
      <c r="V63" s="9">
        <v>0.37818467153267643</v>
      </c>
      <c r="W63" s="9">
        <v>0.82363796513572851</v>
      </c>
      <c r="X63" s="9">
        <v>0.74240956190419238</v>
      </c>
      <c r="Y63" s="9">
        <v>2.254256787731939</v>
      </c>
      <c r="Z63" s="9">
        <v>3.0565618258358449</v>
      </c>
      <c r="AA63" s="9">
        <v>3.5593802020914658</v>
      </c>
      <c r="AB63" s="9">
        <v>2.3608183242630423</v>
      </c>
      <c r="AC63" s="9">
        <v>2.5989220244045219</v>
      </c>
      <c r="AD63" s="9">
        <v>2.2404613428312223</v>
      </c>
      <c r="AE63" s="9">
        <v>5.9309686243446453</v>
      </c>
      <c r="AF63" s="9">
        <v>7.0701309370071801</v>
      </c>
      <c r="AG63" s="9">
        <v>12.097331272995373</v>
      </c>
      <c r="AH63" s="9">
        <v>13.682421695147363</v>
      </c>
      <c r="AI63" s="9">
        <v>14.008964696959261</v>
      </c>
      <c r="AJ63" s="9">
        <v>10.539702334570723</v>
      </c>
      <c r="AK63" s="10">
        <f t="shared" si="10"/>
        <v>4.9080136909630312</v>
      </c>
      <c r="AL63" s="10">
        <f t="shared" si="11"/>
        <v>4.9080136909630312</v>
      </c>
      <c r="AM63" s="10">
        <f t="shared" si="12"/>
        <v>5.7832833996587496</v>
      </c>
    </row>
    <row r="64" spans="1:39" customFormat="1" x14ac:dyDescent="0.35">
      <c r="A64" t="s">
        <v>57</v>
      </c>
      <c r="B64" s="9" t="s">
        <v>4</v>
      </c>
      <c r="C64" s="9" t="s">
        <v>4</v>
      </c>
      <c r="D64" s="9" t="s">
        <v>4</v>
      </c>
      <c r="E64" s="9" t="s">
        <v>4</v>
      </c>
      <c r="F64" s="9" t="s">
        <v>4</v>
      </c>
      <c r="G64" s="9" t="s">
        <v>4</v>
      </c>
      <c r="H64" s="9" t="s">
        <v>4</v>
      </c>
      <c r="I64" s="9" t="s">
        <v>4</v>
      </c>
      <c r="J64" s="9" t="s">
        <v>4</v>
      </c>
      <c r="K64" s="9" t="s">
        <v>4</v>
      </c>
      <c r="L64" s="9" t="s">
        <v>4</v>
      </c>
      <c r="M64" s="9" t="s">
        <v>4</v>
      </c>
      <c r="N64" s="9" t="s">
        <v>4</v>
      </c>
      <c r="O64" s="9" t="s">
        <v>4</v>
      </c>
      <c r="P64" s="9" t="s">
        <v>4</v>
      </c>
      <c r="Q64" s="9" t="s">
        <v>4</v>
      </c>
      <c r="R64" s="9" t="s">
        <v>4</v>
      </c>
      <c r="S64" s="9" t="s">
        <v>4</v>
      </c>
      <c r="T64" s="9" t="s">
        <v>4</v>
      </c>
      <c r="U64" s="9">
        <v>8.1417282217507037</v>
      </c>
      <c r="V64" s="9">
        <v>4.7613522328466686</v>
      </c>
      <c r="W64" s="9">
        <v>3.5622047780785087</v>
      </c>
      <c r="X64" s="9">
        <v>3.7192428000444675</v>
      </c>
      <c r="Y64" s="9">
        <v>3.691318456815067</v>
      </c>
      <c r="Z64" s="9">
        <v>4.9434672952966148</v>
      </c>
      <c r="AA64" s="9">
        <v>4.6254171220894706</v>
      </c>
      <c r="AB64" s="9">
        <v>5.0072028090095584</v>
      </c>
      <c r="AC64" s="9">
        <v>11.247246720119419</v>
      </c>
      <c r="AD64" s="9">
        <v>9.6172645150393787</v>
      </c>
      <c r="AE64" s="9">
        <v>12.294197609251844</v>
      </c>
      <c r="AF64" s="9">
        <v>9.4313193666600377</v>
      </c>
      <c r="AG64" s="9">
        <v>13.464681537182415</v>
      </c>
      <c r="AH64" s="9">
        <v>15.79521211208356</v>
      </c>
      <c r="AI64" s="9">
        <v>13.344894694829819</v>
      </c>
      <c r="AJ64" s="9">
        <v>10.592573690054328</v>
      </c>
      <c r="AK64" s="10">
        <f t="shared" si="10"/>
        <v>8.3899577475719909</v>
      </c>
      <c r="AL64" s="10">
        <f t="shared" si="11"/>
        <v>8.3899577475719909</v>
      </c>
      <c r="AM64" s="10">
        <f t="shared" si="12"/>
        <v>8.6668745361824637</v>
      </c>
    </row>
    <row r="65" spans="1:39" customFormat="1" x14ac:dyDescent="0.35">
      <c r="A65" t="s">
        <v>58</v>
      </c>
      <c r="B65" s="9">
        <v>4.6726138532255534</v>
      </c>
      <c r="C65" s="9">
        <v>4.2508847013078599</v>
      </c>
      <c r="D65" s="9">
        <v>3.3509028755102639</v>
      </c>
      <c r="E65" s="9">
        <v>5.7892788491517866</v>
      </c>
      <c r="F65" s="9">
        <v>3.3973448111544373</v>
      </c>
      <c r="G65" s="9">
        <v>3.6498556459325888</v>
      </c>
      <c r="H65" s="9">
        <v>3.3674349079482524</v>
      </c>
      <c r="I65" s="9">
        <v>4.886095265433716</v>
      </c>
      <c r="J65" s="9">
        <v>3.6359133360509612</v>
      </c>
      <c r="K65" s="9">
        <v>3.6780460347495616</v>
      </c>
      <c r="L65" s="9">
        <v>3.4361398364075963</v>
      </c>
      <c r="M65" s="9">
        <v>2.3249781985268005</v>
      </c>
      <c r="N65" s="9">
        <v>2.4142649901153628</v>
      </c>
      <c r="O65" s="9">
        <v>2.1942453942766096</v>
      </c>
      <c r="P65" s="9">
        <v>1.6999522785303809</v>
      </c>
      <c r="Q65" s="9">
        <v>2.1786619235003939</v>
      </c>
      <c r="R65" s="9">
        <v>3.1952601939227452</v>
      </c>
      <c r="S65" s="9">
        <v>3.5016077535383392</v>
      </c>
      <c r="T65" s="9">
        <v>3.223977880417892</v>
      </c>
      <c r="U65" s="9">
        <v>4.3263012078848595</v>
      </c>
      <c r="V65" s="9">
        <v>3.0581915752046847</v>
      </c>
      <c r="W65" s="9">
        <v>3.2917831974347309</v>
      </c>
      <c r="X65" s="9">
        <v>2.844966947502197</v>
      </c>
      <c r="Y65" s="9">
        <v>3.8363871795325202</v>
      </c>
      <c r="Z65" s="9">
        <v>4.8022711192865906</v>
      </c>
      <c r="AA65" s="9">
        <v>3.5601461975804467</v>
      </c>
      <c r="AB65" s="9">
        <v>3.3699139494293906</v>
      </c>
      <c r="AC65" s="9">
        <v>3.2019848049884221</v>
      </c>
      <c r="AD65" s="9">
        <v>4.622728509330682</v>
      </c>
      <c r="AE65" s="9">
        <v>5.1356406914572252</v>
      </c>
      <c r="AF65" s="9">
        <v>5.4247066899788594</v>
      </c>
      <c r="AG65" s="9">
        <v>3.8319675818749173</v>
      </c>
      <c r="AH65" s="9">
        <v>3.4319687881496987</v>
      </c>
      <c r="AI65" s="9">
        <v>4.8520630764509747</v>
      </c>
      <c r="AJ65" s="9">
        <v>4.8309710079214936</v>
      </c>
      <c r="AK65" s="10">
        <f t="shared" si="10"/>
        <v>3.6934128929631087</v>
      </c>
      <c r="AL65" s="10">
        <f t="shared" si="11"/>
        <v>3.5481225473681763</v>
      </c>
      <c r="AM65" s="10">
        <f t="shared" si="12"/>
        <v>4.0741071243512961</v>
      </c>
    </row>
    <row r="66" spans="1:39" x14ac:dyDescent="0.35">
      <c r="A66" s="1" t="s">
        <v>59</v>
      </c>
      <c r="B66" s="5" t="s">
        <v>4</v>
      </c>
      <c r="C66" s="5" t="s">
        <v>4</v>
      </c>
      <c r="D66" s="5" t="s">
        <v>4</v>
      </c>
      <c r="E66" s="5" t="s">
        <v>4</v>
      </c>
      <c r="F66" s="5" t="s">
        <v>4</v>
      </c>
      <c r="G66" s="5" t="s">
        <v>4</v>
      </c>
      <c r="H66" s="5" t="s">
        <v>4</v>
      </c>
      <c r="I66" s="5" t="s">
        <v>4</v>
      </c>
      <c r="J66" s="5" t="s">
        <v>4</v>
      </c>
      <c r="K66" s="5" t="s">
        <v>4</v>
      </c>
      <c r="L66" s="5" t="s">
        <v>4</v>
      </c>
      <c r="M66" s="5" t="s">
        <v>4</v>
      </c>
      <c r="N66" s="5" t="s">
        <v>4</v>
      </c>
      <c r="O66" s="5" t="s">
        <v>4</v>
      </c>
      <c r="P66" s="5" t="s">
        <v>4</v>
      </c>
      <c r="Q66" s="5" t="s">
        <v>4</v>
      </c>
      <c r="R66" s="5" t="s">
        <v>4</v>
      </c>
      <c r="S66" s="5" t="s">
        <v>4</v>
      </c>
      <c r="T66" s="5" t="s">
        <v>4</v>
      </c>
      <c r="U66" s="5" t="s">
        <v>4</v>
      </c>
      <c r="V66" s="5" t="s">
        <v>4</v>
      </c>
      <c r="W66" s="5" t="s">
        <v>4</v>
      </c>
      <c r="X66" s="5" t="s">
        <v>4</v>
      </c>
      <c r="Y66" s="5" t="s">
        <v>4</v>
      </c>
      <c r="Z66" s="5" t="s">
        <v>4</v>
      </c>
      <c r="AA66" s="5" t="s">
        <v>4</v>
      </c>
      <c r="AB66" s="5" t="s">
        <v>4</v>
      </c>
      <c r="AC66" s="5" t="s">
        <v>4</v>
      </c>
      <c r="AD66" s="5" t="s">
        <v>4</v>
      </c>
      <c r="AE66" s="5" t="s">
        <v>4</v>
      </c>
      <c r="AF66" s="5" t="s">
        <v>4</v>
      </c>
      <c r="AG66" s="5" t="s">
        <v>4</v>
      </c>
      <c r="AH66" s="5" t="s">
        <v>4</v>
      </c>
      <c r="AI66" s="5" t="s">
        <v>4</v>
      </c>
      <c r="AJ66" s="5" t="s">
        <v>4</v>
      </c>
      <c r="AK66" s="6" t="s">
        <v>4</v>
      </c>
      <c r="AL66" s="6" t="s">
        <v>4</v>
      </c>
      <c r="AM66" s="6" t="s">
        <v>4</v>
      </c>
    </row>
    <row r="67" spans="1:39" x14ac:dyDescent="0.35">
      <c r="A67" s="1" t="s">
        <v>60</v>
      </c>
      <c r="B67" s="5" t="s">
        <v>4</v>
      </c>
      <c r="C67" s="5" t="s">
        <v>4</v>
      </c>
      <c r="D67" s="5" t="s">
        <v>4</v>
      </c>
      <c r="E67" s="5" t="s">
        <v>4</v>
      </c>
      <c r="F67" s="5" t="s">
        <v>4</v>
      </c>
      <c r="G67" s="5" t="s">
        <v>4</v>
      </c>
      <c r="H67" s="5" t="s">
        <v>4</v>
      </c>
      <c r="I67" s="5" t="s">
        <v>4</v>
      </c>
      <c r="J67" s="5" t="s">
        <v>4</v>
      </c>
      <c r="K67" s="5" t="s">
        <v>4</v>
      </c>
      <c r="L67" s="5" t="s">
        <v>4</v>
      </c>
      <c r="M67" s="5" t="s">
        <v>4</v>
      </c>
      <c r="N67" s="5" t="s">
        <v>4</v>
      </c>
      <c r="O67" s="5" t="s">
        <v>4</v>
      </c>
      <c r="P67" s="5" t="s">
        <v>4</v>
      </c>
      <c r="Q67" s="5" t="s">
        <v>4</v>
      </c>
      <c r="R67" s="5" t="s">
        <v>4</v>
      </c>
      <c r="S67" s="5" t="s">
        <v>4</v>
      </c>
      <c r="T67" s="5" t="s">
        <v>4</v>
      </c>
      <c r="U67" s="5" t="s">
        <v>4</v>
      </c>
      <c r="V67" s="5" t="s">
        <v>4</v>
      </c>
      <c r="W67" s="5" t="s">
        <v>4</v>
      </c>
      <c r="X67" s="5" t="s">
        <v>4</v>
      </c>
      <c r="Y67" s="5" t="s">
        <v>4</v>
      </c>
      <c r="Z67" s="5" t="s">
        <v>4</v>
      </c>
      <c r="AA67" s="5" t="s">
        <v>4</v>
      </c>
      <c r="AB67" s="5" t="s">
        <v>4</v>
      </c>
      <c r="AC67" s="5" t="s">
        <v>4</v>
      </c>
      <c r="AD67" s="5" t="s">
        <v>4</v>
      </c>
      <c r="AE67" s="5" t="s">
        <v>4</v>
      </c>
      <c r="AF67" s="5" t="s">
        <v>4</v>
      </c>
      <c r="AG67" s="5" t="s">
        <v>4</v>
      </c>
      <c r="AH67" s="5" t="s">
        <v>4</v>
      </c>
      <c r="AI67" s="5" t="s">
        <v>4</v>
      </c>
      <c r="AJ67" s="5" t="s">
        <v>4</v>
      </c>
      <c r="AK67" s="6" t="s">
        <v>4</v>
      </c>
      <c r="AL67" s="6" t="s">
        <v>4</v>
      </c>
      <c r="AM67" s="6" t="s">
        <v>4</v>
      </c>
    </row>
    <row r="68" spans="1:39" customFormat="1" x14ac:dyDescent="0.35">
      <c r="A68" t="s">
        <v>61</v>
      </c>
      <c r="B68" s="9" t="s">
        <v>4</v>
      </c>
      <c r="C68" s="9" t="s">
        <v>4</v>
      </c>
      <c r="D68" s="9" t="s">
        <v>4</v>
      </c>
      <c r="E68" s="9" t="s">
        <v>4</v>
      </c>
      <c r="F68" s="9" t="s">
        <v>4</v>
      </c>
      <c r="G68" s="9" t="s">
        <v>4</v>
      </c>
      <c r="H68" s="9" t="s">
        <v>4</v>
      </c>
      <c r="I68" s="9" t="s">
        <v>4</v>
      </c>
      <c r="J68" s="9" t="s">
        <v>4</v>
      </c>
      <c r="K68" s="9" t="s">
        <v>4</v>
      </c>
      <c r="L68" s="9" t="s">
        <v>4</v>
      </c>
      <c r="M68" s="9" t="s">
        <v>4</v>
      </c>
      <c r="N68" s="9" t="s">
        <v>4</v>
      </c>
      <c r="O68" s="9" t="s">
        <v>4</v>
      </c>
      <c r="P68" s="9" t="s">
        <v>4</v>
      </c>
      <c r="Q68" s="9" t="s">
        <v>4</v>
      </c>
      <c r="R68" s="9">
        <v>0.62616808423033909</v>
      </c>
      <c r="S68" s="9">
        <v>0.54451565244117583</v>
      </c>
      <c r="T68" s="9">
        <v>0.47356441196697574</v>
      </c>
      <c r="U68" s="9">
        <v>0.37154973726944213</v>
      </c>
      <c r="V68" s="9">
        <v>0.64836095505673108</v>
      </c>
      <c r="W68" s="9">
        <v>0.51021033679070493</v>
      </c>
      <c r="X68" s="9">
        <v>0.35120965046891223</v>
      </c>
      <c r="Y68" s="9">
        <v>0.32241045117602912</v>
      </c>
      <c r="Z68" s="9">
        <v>0.3657047480318375</v>
      </c>
      <c r="AA68" s="9">
        <v>0.31593561563621497</v>
      </c>
      <c r="AB68" s="9">
        <v>0.26550244700135567</v>
      </c>
      <c r="AC68" s="9">
        <v>0.2344674342359489</v>
      </c>
      <c r="AD68" s="9">
        <v>0.2294808385182171</v>
      </c>
      <c r="AE68" s="9">
        <v>0.27999547683851678</v>
      </c>
      <c r="AF68" s="9">
        <v>0.32961056397383082</v>
      </c>
      <c r="AG68" s="9">
        <v>0.21987695370819904</v>
      </c>
      <c r="AH68" s="9">
        <v>0.27742213829813045</v>
      </c>
      <c r="AI68" s="9">
        <v>0.24625272126049974</v>
      </c>
      <c r="AJ68" s="9">
        <v>0.24718238854005906</v>
      </c>
      <c r="AK68" s="10">
        <f t="shared" si="10"/>
        <v>0.36102213712858527</v>
      </c>
      <c r="AL68" s="10">
        <f t="shared" si="11"/>
        <v>0.36102213712858527</v>
      </c>
      <c r="AM68" s="10">
        <f t="shared" si="12"/>
        <v>0.29966155460560406</v>
      </c>
    </row>
    <row r="69" spans="1:39" customFormat="1" x14ac:dyDescent="0.35">
      <c r="A69" t="s">
        <v>62</v>
      </c>
      <c r="B69" s="9">
        <v>0.89497630936349615</v>
      </c>
      <c r="C69" s="9">
        <v>0.98086801727298722</v>
      </c>
      <c r="D69" s="9">
        <v>1.372704120357209</v>
      </c>
      <c r="E69" s="9">
        <v>0.9783141378334208</v>
      </c>
      <c r="F69" s="9">
        <v>0.81458261181158709</v>
      </c>
      <c r="G69" s="9">
        <v>1.1192743332590351</v>
      </c>
      <c r="H69" s="9">
        <v>0.92052335387331641</v>
      </c>
      <c r="I69" s="9">
        <v>0.27759582556583007</v>
      </c>
      <c r="J69" s="9">
        <v>4.5195527284204735E-2</v>
      </c>
      <c r="K69" s="9">
        <v>1.1636862817785181</v>
      </c>
      <c r="L69" s="9">
        <v>0.29677104237896046</v>
      </c>
      <c r="M69" s="9">
        <v>0.22457110465292196</v>
      </c>
      <c r="N69" s="9">
        <v>0.26513989517082925</v>
      </c>
      <c r="O69" s="9">
        <v>0.22664291780940055</v>
      </c>
      <c r="P69" s="9">
        <v>2.4254961305341133E-2</v>
      </c>
      <c r="Q69" s="9">
        <v>7.6804626466069739E-2</v>
      </c>
      <c r="R69" s="9">
        <v>8.3588809409048601E-2</v>
      </c>
      <c r="S69" s="9">
        <v>7.2126777661785005E-2</v>
      </c>
      <c r="T69" s="9">
        <v>0.21196989128834284</v>
      </c>
      <c r="U69" s="9">
        <v>0.32054866471126969</v>
      </c>
      <c r="V69" s="9">
        <v>0.33153254808415777</v>
      </c>
      <c r="W69" s="9">
        <v>0.38103695524046544</v>
      </c>
      <c r="X69" s="9">
        <v>0.32804352243597434</v>
      </c>
      <c r="Y69" s="9">
        <v>0.28987861353004474</v>
      </c>
      <c r="Z69" s="9">
        <v>0.14448547872413744</v>
      </c>
      <c r="AA69" s="9">
        <v>0.16331527121301778</v>
      </c>
      <c r="AB69" s="9">
        <v>0.20539278469465877</v>
      </c>
      <c r="AC69" s="9">
        <v>0.4833398259103614</v>
      </c>
      <c r="AD69" s="9">
        <v>0.89655280963404005</v>
      </c>
      <c r="AE69" s="9">
        <v>5.041391380238462</v>
      </c>
      <c r="AF69" s="9">
        <v>1.0164711787081182</v>
      </c>
      <c r="AG69" s="9">
        <v>1.5173625653985867</v>
      </c>
      <c r="AH69" s="9">
        <v>2.584010974486405</v>
      </c>
      <c r="AI69" s="9">
        <v>2.7196986219238761</v>
      </c>
      <c r="AJ69" s="9">
        <v>1.9496988576278675</v>
      </c>
      <c r="AK69" s="10">
        <f t="shared" si="10"/>
        <v>0.81206715991724987</v>
      </c>
      <c r="AL69" s="10">
        <f t="shared" si="11"/>
        <v>0.81491079318021598</v>
      </c>
      <c r="AM69" s="10">
        <f t="shared" si="12"/>
        <v>1.2657627742690012</v>
      </c>
    </row>
    <row r="70" spans="1:39" customFormat="1" x14ac:dyDescent="0.35">
      <c r="A70" t="s">
        <v>63</v>
      </c>
      <c r="B70" s="9" t="s">
        <v>4</v>
      </c>
      <c r="C70" s="9" t="s">
        <v>4</v>
      </c>
      <c r="D70" s="9" t="s">
        <v>4</v>
      </c>
      <c r="E70" s="9" t="s">
        <v>4</v>
      </c>
      <c r="F70" s="9" t="s">
        <v>4</v>
      </c>
      <c r="G70" s="9" t="s">
        <v>4</v>
      </c>
      <c r="H70" s="9" t="s">
        <v>4</v>
      </c>
      <c r="I70" s="9" t="s">
        <v>4</v>
      </c>
      <c r="J70" s="9" t="s">
        <v>4</v>
      </c>
      <c r="K70" s="9" t="s">
        <v>4</v>
      </c>
      <c r="L70" s="9" t="s">
        <v>4</v>
      </c>
      <c r="M70" s="9" t="s">
        <v>4</v>
      </c>
      <c r="N70" s="9" t="s">
        <v>4</v>
      </c>
      <c r="O70" s="9" t="s">
        <v>4</v>
      </c>
      <c r="P70" s="9" t="s">
        <v>4</v>
      </c>
      <c r="Q70" s="9" t="s">
        <v>4</v>
      </c>
      <c r="R70" s="9" t="s">
        <v>4</v>
      </c>
      <c r="S70" s="9" t="s">
        <v>4</v>
      </c>
      <c r="T70" s="9" t="s">
        <v>4</v>
      </c>
      <c r="U70" s="9" t="s">
        <v>4</v>
      </c>
      <c r="V70" s="9" t="s">
        <v>4</v>
      </c>
      <c r="W70" s="9" t="s">
        <v>4</v>
      </c>
      <c r="X70" s="9" t="s">
        <v>4</v>
      </c>
      <c r="Y70" s="9" t="s">
        <v>4</v>
      </c>
      <c r="Z70" s="9" t="s">
        <v>4</v>
      </c>
      <c r="AA70" s="9" t="s">
        <v>4</v>
      </c>
      <c r="AB70" s="9" t="s">
        <v>4</v>
      </c>
      <c r="AC70" s="9" t="s">
        <v>4</v>
      </c>
      <c r="AD70" s="9" t="s">
        <v>4</v>
      </c>
      <c r="AE70" s="9" t="s">
        <v>4</v>
      </c>
      <c r="AF70" s="9" t="s">
        <v>4</v>
      </c>
      <c r="AG70" s="9" t="s">
        <v>4</v>
      </c>
      <c r="AH70" s="9" t="s">
        <v>4</v>
      </c>
      <c r="AI70" s="9" t="s">
        <v>4</v>
      </c>
      <c r="AJ70" s="9" t="s">
        <v>4</v>
      </c>
      <c r="AK70" s="9" t="s">
        <v>4</v>
      </c>
      <c r="AL70" s="10" t="s">
        <v>4</v>
      </c>
      <c r="AM70" s="10" t="s">
        <v>4</v>
      </c>
    </row>
    <row r="71" spans="1:39" customFormat="1" x14ac:dyDescent="0.35">
      <c r="A71" t="s">
        <v>64</v>
      </c>
      <c r="B71" s="9">
        <v>5.5607084837936398</v>
      </c>
      <c r="C71" s="9">
        <v>5.5392458159099052</v>
      </c>
      <c r="D71" s="9">
        <v>4.5005371878173452</v>
      </c>
      <c r="E71" s="9">
        <v>8.0886850472876226</v>
      </c>
      <c r="F71" s="9">
        <v>3.4546044216265814</v>
      </c>
      <c r="G71" s="9">
        <v>1.3064424837588231</v>
      </c>
      <c r="H71" s="9">
        <v>1.0769411611994824</v>
      </c>
      <c r="I71" s="9">
        <v>1.1119866589386245</v>
      </c>
      <c r="J71" s="9">
        <v>0.85496783816948874</v>
      </c>
      <c r="K71" s="9">
        <v>2.0028403593603219</v>
      </c>
      <c r="L71" s="9">
        <v>6.7019117749600019</v>
      </c>
      <c r="M71" s="9">
        <v>13.090571095280136</v>
      </c>
      <c r="N71" s="9">
        <v>13.759551182968305</v>
      </c>
      <c r="O71" s="9">
        <v>12.254728951060327</v>
      </c>
      <c r="P71" s="9">
        <v>8.6689309411285969</v>
      </c>
      <c r="Q71" s="9">
        <v>3.1239809934366094</v>
      </c>
      <c r="R71" s="9">
        <v>3.9037154998773875</v>
      </c>
      <c r="S71" s="9">
        <v>2.9156033601210156</v>
      </c>
      <c r="T71" s="9">
        <v>3.8780820622837662</v>
      </c>
      <c r="U71" s="9">
        <v>3.0644768804180975</v>
      </c>
      <c r="V71" s="9">
        <v>2.597143838568754</v>
      </c>
      <c r="W71" s="9">
        <v>2.3914398515289141</v>
      </c>
      <c r="X71" s="9">
        <v>2.3067677506419368</v>
      </c>
      <c r="Y71" s="9">
        <v>2.2271019633426183</v>
      </c>
      <c r="Z71" s="9">
        <v>2.4276750385323576</v>
      </c>
      <c r="AA71" s="9">
        <v>2.4343215828348925</v>
      </c>
      <c r="AB71" s="9">
        <v>2.1319207494024472</v>
      </c>
      <c r="AC71" s="9">
        <v>12.346316276508782</v>
      </c>
      <c r="AD71" s="9">
        <v>12.868259210860783</v>
      </c>
      <c r="AE71" s="9" t="s">
        <v>4</v>
      </c>
      <c r="AF71" s="9" t="s">
        <v>4</v>
      </c>
      <c r="AG71" s="9" t="s">
        <v>4</v>
      </c>
      <c r="AH71" s="9" t="s">
        <v>4</v>
      </c>
      <c r="AI71" s="9" t="s">
        <v>4</v>
      </c>
      <c r="AJ71" s="9" t="s">
        <v>4</v>
      </c>
      <c r="AK71" s="10">
        <f t="shared" si="10"/>
        <v>5.0548089124695714</v>
      </c>
      <c r="AL71" s="10">
        <f t="shared" si="11"/>
        <v>5.9105881793775419</v>
      </c>
      <c r="AM71" s="10">
        <f t="shared" si="12"/>
        <v>4.8917253029565915</v>
      </c>
    </row>
    <row r="72" spans="1:39" customFormat="1" x14ac:dyDescent="0.35">
      <c r="A72" t="s">
        <v>65</v>
      </c>
      <c r="B72" s="9" t="s">
        <v>4</v>
      </c>
      <c r="C72" s="9" t="s">
        <v>4</v>
      </c>
      <c r="D72" s="9" t="s">
        <v>4</v>
      </c>
      <c r="E72" s="9" t="s">
        <v>4</v>
      </c>
      <c r="F72" s="9" t="s">
        <v>4</v>
      </c>
      <c r="G72" s="9" t="s">
        <v>4</v>
      </c>
      <c r="H72" s="9" t="s">
        <v>4</v>
      </c>
      <c r="I72" s="9" t="s">
        <v>4</v>
      </c>
      <c r="J72" s="9" t="s">
        <v>4</v>
      </c>
      <c r="K72" s="9" t="s">
        <v>4</v>
      </c>
      <c r="L72" s="9" t="s">
        <v>4</v>
      </c>
      <c r="M72" s="9" t="s">
        <v>4</v>
      </c>
      <c r="N72" s="9" t="s">
        <v>4</v>
      </c>
      <c r="O72" s="9" t="s">
        <v>4</v>
      </c>
      <c r="P72" s="9" t="s">
        <v>4</v>
      </c>
      <c r="Q72" s="9" t="s">
        <v>4</v>
      </c>
      <c r="R72" s="9" t="s">
        <v>4</v>
      </c>
      <c r="S72" s="9" t="s">
        <v>4</v>
      </c>
      <c r="T72" s="9" t="s">
        <v>4</v>
      </c>
      <c r="U72" s="9" t="s">
        <v>4</v>
      </c>
      <c r="V72" s="9" t="s">
        <v>4</v>
      </c>
      <c r="W72" s="9">
        <v>36.410853171513736</v>
      </c>
      <c r="X72" s="9">
        <v>36.793527646591244</v>
      </c>
      <c r="Y72" s="9">
        <v>21.913284091584771</v>
      </c>
      <c r="Z72" s="9">
        <v>29.860657148812454</v>
      </c>
      <c r="AA72" s="9">
        <v>30.975086593426262</v>
      </c>
      <c r="AB72" s="9">
        <v>37.65997924359781</v>
      </c>
      <c r="AC72" s="9">
        <v>27.716778549435151</v>
      </c>
      <c r="AD72" s="9">
        <v>27.662164219357127</v>
      </c>
      <c r="AE72" s="9">
        <v>26.564882833223631</v>
      </c>
      <c r="AF72" s="9">
        <v>20.148439383934146</v>
      </c>
      <c r="AG72" s="9">
        <v>12.510820650959481</v>
      </c>
      <c r="AH72" s="9">
        <v>15.579771826086235</v>
      </c>
      <c r="AI72" s="9">
        <v>12.557243662051524</v>
      </c>
      <c r="AJ72" s="9">
        <v>9.797725641028272</v>
      </c>
      <c r="AK72" s="10">
        <f t="shared" si="10"/>
        <v>24.72508676154299</v>
      </c>
      <c r="AL72" s="10">
        <f t="shared" si="11"/>
        <v>24.72508676154299</v>
      </c>
      <c r="AM72" s="10">
        <f t="shared" si="12"/>
        <v>24.72508676154299</v>
      </c>
    </row>
    <row r="73" spans="1:39" customFormat="1" x14ac:dyDescent="0.35">
      <c r="A73" t="s">
        <v>66</v>
      </c>
      <c r="B73" s="9">
        <v>2.5244527512258412</v>
      </c>
      <c r="C73" s="9">
        <v>2.9042559511055503</v>
      </c>
      <c r="D73" s="9">
        <v>2.5877358504715802</v>
      </c>
      <c r="E73" s="9">
        <v>3.0801071430585081</v>
      </c>
      <c r="F73" s="9">
        <v>2.563412246196159</v>
      </c>
      <c r="G73" s="9">
        <v>2.3274574269819608</v>
      </c>
      <c r="H73" s="9">
        <v>2.3673662657766212</v>
      </c>
      <c r="I73" s="9">
        <v>2.7944593073098614</v>
      </c>
      <c r="J73" s="9">
        <v>2.4046509752496346</v>
      </c>
      <c r="K73" s="9">
        <v>2.1221203069060186</v>
      </c>
      <c r="L73" s="9">
        <v>2.1427301382982988</v>
      </c>
      <c r="M73" s="9">
        <v>3.2056133607013879</v>
      </c>
      <c r="N73" s="9">
        <v>2.8701084123358851</v>
      </c>
      <c r="O73" s="9">
        <v>2.5989556269428666</v>
      </c>
      <c r="P73" s="9">
        <v>2.4432982066309759</v>
      </c>
      <c r="Q73" s="9">
        <v>2.2500610963086811</v>
      </c>
      <c r="R73" s="9">
        <v>2.1119835363415058</v>
      </c>
      <c r="S73" s="9">
        <v>2.7945418612669175</v>
      </c>
      <c r="T73" s="9">
        <v>2.641286439458761</v>
      </c>
      <c r="U73" s="9">
        <v>2.1958144124483692</v>
      </c>
      <c r="V73" s="9">
        <v>2.4384875026275568</v>
      </c>
      <c r="W73" s="9">
        <v>3.7520015646324181</v>
      </c>
      <c r="X73" s="9">
        <v>3.8722453433035264</v>
      </c>
      <c r="Y73" s="9">
        <v>3.4361302096905346</v>
      </c>
      <c r="Z73" s="9">
        <v>4.9516912549969927</v>
      </c>
      <c r="AA73" s="9">
        <v>5.0891430985738841</v>
      </c>
      <c r="AB73" s="9">
        <v>7.1222263273512025</v>
      </c>
      <c r="AC73" s="9">
        <v>6.1733482080175781</v>
      </c>
      <c r="AD73" s="9">
        <v>6.340289929763089</v>
      </c>
      <c r="AE73" s="9">
        <v>8.2409132996864365</v>
      </c>
      <c r="AF73" s="9">
        <v>4.1179693416299941</v>
      </c>
      <c r="AG73" s="9">
        <v>4.8082772827337008</v>
      </c>
      <c r="AH73" s="9">
        <v>4.3191243677057729</v>
      </c>
      <c r="AI73" s="9">
        <v>3.6326004978603645</v>
      </c>
      <c r="AJ73" s="9">
        <v>3.3984651673489679</v>
      </c>
      <c r="AK73" s="10">
        <f t="shared" si="10"/>
        <v>3.5035235631696398</v>
      </c>
      <c r="AL73" s="10">
        <f t="shared" si="11"/>
        <v>3.9501906811815579</v>
      </c>
      <c r="AM73" s="10">
        <f t="shared" si="12"/>
        <v>4.9467447066638908</v>
      </c>
    </row>
    <row r="74" spans="1:39" x14ac:dyDescent="0.35">
      <c r="A74" s="1" t="s">
        <v>67</v>
      </c>
      <c r="B74" s="5" t="s">
        <v>4</v>
      </c>
      <c r="C74" s="5" t="s">
        <v>4</v>
      </c>
      <c r="D74" s="5" t="s">
        <v>4</v>
      </c>
      <c r="E74" s="5" t="s">
        <v>4</v>
      </c>
      <c r="F74" s="5" t="s">
        <v>4</v>
      </c>
      <c r="G74" s="5" t="s">
        <v>4</v>
      </c>
      <c r="H74" s="5" t="s">
        <v>4</v>
      </c>
      <c r="I74" s="5" t="s">
        <v>4</v>
      </c>
      <c r="J74" s="5" t="s">
        <v>4</v>
      </c>
      <c r="K74" s="5" t="s">
        <v>4</v>
      </c>
      <c r="L74" s="5" t="s">
        <v>4</v>
      </c>
      <c r="M74" s="5" t="s">
        <v>4</v>
      </c>
      <c r="N74" s="5" t="s">
        <v>4</v>
      </c>
      <c r="O74" s="5" t="s">
        <v>4</v>
      </c>
      <c r="P74" s="5" t="s">
        <v>4</v>
      </c>
      <c r="Q74" s="5" t="s">
        <v>4</v>
      </c>
      <c r="R74" s="5" t="s">
        <v>4</v>
      </c>
      <c r="S74" s="5" t="s">
        <v>4</v>
      </c>
      <c r="T74" s="5" t="s">
        <v>4</v>
      </c>
      <c r="U74" s="5" t="s">
        <v>4</v>
      </c>
      <c r="V74" s="5" t="s">
        <v>4</v>
      </c>
      <c r="W74" s="5" t="s">
        <v>4</v>
      </c>
      <c r="X74" s="5" t="s">
        <v>4</v>
      </c>
      <c r="Y74" s="5" t="s">
        <v>4</v>
      </c>
      <c r="Z74" s="5" t="s">
        <v>4</v>
      </c>
      <c r="AA74" s="5" t="s">
        <v>4</v>
      </c>
      <c r="AB74" s="5" t="s">
        <v>4</v>
      </c>
      <c r="AC74" s="5" t="s">
        <v>4</v>
      </c>
      <c r="AD74" s="5" t="s">
        <v>4</v>
      </c>
      <c r="AE74" s="5" t="s">
        <v>4</v>
      </c>
      <c r="AF74" s="5" t="s">
        <v>4</v>
      </c>
      <c r="AG74" s="5" t="s">
        <v>4</v>
      </c>
      <c r="AH74" s="5" t="s">
        <v>4</v>
      </c>
      <c r="AI74" s="5" t="s">
        <v>4</v>
      </c>
      <c r="AJ74" s="5" t="s">
        <v>4</v>
      </c>
      <c r="AK74" s="6" t="s">
        <v>4</v>
      </c>
      <c r="AL74" s="6" t="s">
        <v>4</v>
      </c>
      <c r="AM74" s="6" t="s">
        <v>4</v>
      </c>
    </row>
    <row r="75" spans="1:39" customFormat="1" x14ac:dyDescent="0.35">
      <c r="A75" t="s">
        <v>68</v>
      </c>
      <c r="B75" s="9">
        <v>3.6067861517068289</v>
      </c>
      <c r="C75" s="9">
        <v>3.3491465203653035</v>
      </c>
      <c r="D75" s="9">
        <v>2.0275634397348754</v>
      </c>
      <c r="E75" s="9">
        <v>1.8091919795694211</v>
      </c>
      <c r="F75" s="9">
        <v>2.3323638098276622</v>
      </c>
      <c r="G75" s="9">
        <v>1.8839101833920091</v>
      </c>
      <c r="H75" s="9">
        <v>1.6651883089985788</v>
      </c>
      <c r="I75" s="9">
        <v>1.9448479744974856</v>
      </c>
      <c r="J75" s="9">
        <v>2.1680546555653137</v>
      </c>
      <c r="K75" s="9">
        <v>1.9403849151808354</v>
      </c>
      <c r="L75" s="9">
        <v>1.8678225643945465</v>
      </c>
      <c r="M75" s="9">
        <v>1.4778562201900061</v>
      </c>
      <c r="N75" s="9">
        <v>1.1482069936723416</v>
      </c>
      <c r="O75" s="9">
        <v>1.0231190516159598</v>
      </c>
      <c r="P75" s="9">
        <v>0.7596637584578072</v>
      </c>
      <c r="Q75" s="9">
        <v>0.75651540531443007</v>
      </c>
      <c r="R75" s="9">
        <v>0.87739715171300547</v>
      </c>
      <c r="S75" s="9">
        <v>0.7648260761149861</v>
      </c>
      <c r="T75" s="9">
        <v>0.62287620010897038</v>
      </c>
      <c r="U75" s="9">
        <v>0.49372393466620934</v>
      </c>
      <c r="V75" s="9">
        <v>0.30330697302425641</v>
      </c>
      <c r="W75" s="9">
        <v>0.35159753008265299</v>
      </c>
      <c r="X75" s="9">
        <v>0.33627253768070636</v>
      </c>
      <c r="Y75" s="9">
        <v>0.54238144009718114</v>
      </c>
      <c r="Z75" s="9">
        <v>0.74179644074010265</v>
      </c>
      <c r="AA75" s="9">
        <v>0.78250933106794329</v>
      </c>
      <c r="AB75" s="9">
        <v>0.96950864294537331</v>
      </c>
      <c r="AC75" s="9">
        <v>1.5333154708956649</v>
      </c>
      <c r="AD75" s="9">
        <v>3.5627061461177321</v>
      </c>
      <c r="AE75" s="9">
        <v>1.834619036633014</v>
      </c>
      <c r="AF75" s="9">
        <v>1.587596406090219</v>
      </c>
      <c r="AG75" s="9">
        <v>2.5220944652692081</v>
      </c>
      <c r="AH75" s="9">
        <v>3.2047480134233393</v>
      </c>
      <c r="AI75" s="9">
        <v>3.0503925526847158</v>
      </c>
      <c r="AJ75" s="9">
        <v>2.2661390924993672</v>
      </c>
      <c r="AK75" s="10">
        <f t="shared" si="10"/>
        <v>1.6030979821239442</v>
      </c>
      <c r="AL75" s="10">
        <f t="shared" si="11"/>
        <v>1.3130487029627167</v>
      </c>
      <c r="AM75" s="10">
        <f t="shared" si="12"/>
        <v>1.6632626504448014</v>
      </c>
    </row>
    <row r="76" spans="1:39" x14ac:dyDescent="0.35">
      <c r="A76" s="1" t="s">
        <v>69</v>
      </c>
      <c r="B76" s="5" t="s">
        <v>4</v>
      </c>
      <c r="C76" s="5" t="s">
        <v>4</v>
      </c>
      <c r="D76" s="5" t="s">
        <v>4</v>
      </c>
      <c r="E76" s="5" t="s">
        <v>4</v>
      </c>
      <c r="F76" s="5" t="s">
        <v>4</v>
      </c>
      <c r="G76" s="5" t="s">
        <v>4</v>
      </c>
      <c r="H76" s="5" t="s">
        <v>4</v>
      </c>
      <c r="I76" s="5" t="s">
        <v>4</v>
      </c>
      <c r="J76" s="5" t="s">
        <v>4</v>
      </c>
      <c r="K76" s="5" t="s">
        <v>4</v>
      </c>
      <c r="L76" s="5" t="s">
        <v>4</v>
      </c>
      <c r="M76" s="5" t="s">
        <v>4</v>
      </c>
      <c r="N76" s="5" t="s">
        <v>4</v>
      </c>
      <c r="O76" s="5" t="s">
        <v>4</v>
      </c>
      <c r="P76" s="5" t="s">
        <v>4</v>
      </c>
      <c r="Q76" s="5" t="s">
        <v>4</v>
      </c>
      <c r="R76" s="5" t="s">
        <v>4</v>
      </c>
      <c r="S76" s="5" t="s">
        <v>4</v>
      </c>
      <c r="T76" s="5" t="s">
        <v>4</v>
      </c>
      <c r="U76" s="5" t="s">
        <v>4</v>
      </c>
      <c r="V76" s="5" t="s">
        <v>4</v>
      </c>
      <c r="W76" s="5" t="s">
        <v>4</v>
      </c>
      <c r="X76" s="5" t="s">
        <v>4</v>
      </c>
      <c r="Y76" s="5" t="s">
        <v>4</v>
      </c>
      <c r="Z76" s="5" t="s">
        <v>4</v>
      </c>
      <c r="AA76" s="5" t="s">
        <v>4</v>
      </c>
      <c r="AB76" s="5" t="s">
        <v>4</v>
      </c>
      <c r="AC76" s="5" t="s">
        <v>4</v>
      </c>
      <c r="AD76" s="5" t="s">
        <v>4</v>
      </c>
      <c r="AE76" s="5" t="s">
        <v>4</v>
      </c>
      <c r="AF76" s="5" t="s">
        <v>4</v>
      </c>
      <c r="AG76" s="5" t="s">
        <v>4</v>
      </c>
      <c r="AH76" s="5" t="s">
        <v>4</v>
      </c>
      <c r="AI76" s="5" t="s">
        <v>4</v>
      </c>
      <c r="AJ76" s="5" t="s">
        <v>4</v>
      </c>
      <c r="AK76" s="6" t="s">
        <v>4</v>
      </c>
      <c r="AL76" s="6" t="s">
        <v>4</v>
      </c>
      <c r="AM76" s="6" t="s">
        <v>4</v>
      </c>
    </row>
    <row r="77" spans="1:39" customFormat="1" x14ac:dyDescent="0.35">
      <c r="A77" t="s">
        <v>70</v>
      </c>
      <c r="B77" s="9" t="s">
        <v>4</v>
      </c>
      <c r="C77" s="9" t="s">
        <v>4</v>
      </c>
      <c r="D77" s="9" t="s">
        <v>4</v>
      </c>
      <c r="E77" s="9" t="s">
        <v>4</v>
      </c>
      <c r="F77" s="9" t="s">
        <v>4</v>
      </c>
      <c r="G77" s="9" t="s">
        <v>4</v>
      </c>
      <c r="H77" s="9" t="s">
        <v>4</v>
      </c>
      <c r="I77" s="9" t="s">
        <v>4</v>
      </c>
      <c r="J77" s="9" t="s">
        <v>4</v>
      </c>
      <c r="K77" s="9" t="s">
        <v>4</v>
      </c>
      <c r="L77" s="9" t="s">
        <v>4</v>
      </c>
      <c r="M77" s="9" t="s">
        <v>4</v>
      </c>
      <c r="N77" s="9" t="s">
        <v>4</v>
      </c>
      <c r="O77" s="9" t="s">
        <v>4</v>
      </c>
      <c r="P77" s="9" t="s">
        <v>4</v>
      </c>
      <c r="Q77" s="9" t="s">
        <v>4</v>
      </c>
      <c r="R77" s="9" t="s">
        <v>4</v>
      </c>
      <c r="S77" s="9" t="s">
        <v>4</v>
      </c>
      <c r="T77" s="9" t="s">
        <v>4</v>
      </c>
      <c r="U77" s="9" t="s">
        <v>4</v>
      </c>
      <c r="V77" s="9" t="s">
        <v>4</v>
      </c>
      <c r="W77" s="9" t="s">
        <v>4</v>
      </c>
      <c r="X77" s="9" t="s">
        <v>4</v>
      </c>
      <c r="Y77" s="9" t="s">
        <v>4</v>
      </c>
      <c r="Z77" s="9" t="s">
        <v>4</v>
      </c>
      <c r="AA77" s="9" t="s">
        <v>4</v>
      </c>
      <c r="AB77" s="9">
        <v>3.058800422648746</v>
      </c>
      <c r="AC77" s="9" t="s">
        <v>4</v>
      </c>
      <c r="AD77" s="9" t="s">
        <v>4</v>
      </c>
      <c r="AE77" s="9" t="s">
        <v>4</v>
      </c>
      <c r="AF77" s="9" t="s">
        <v>4</v>
      </c>
      <c r="AG77" s="9" t="s">
        <v>4</v>
      </c>
      <c r="AH77" s="9" t="s">
        <v>4</v>
      </c>
      <c r="AI77" s="9" t="s">
        <v>4</v>
      </c>
      <c r="AJ77" s="9" t="s">
        <v>4</v>
      </c>
      <c r="AK77" s="10">
        <f t="shared" si="10"/>
        <v>3.058800422648746</v>
      </c>
      <c r="AL77" s="10">
        <f t="shared" si="11"/>
        <v>3.058800422648746</v>
      </c>
      <c r="AM77" s="10">
        <f t="shared" si="12"/>
        <v>3.058800422648746</v>
      </c>
    </row>
    <row r="78" spans="1:39" customFormat="1" x14ac:dyDescent="0.35">
      <c r="A78" t="s">
        <v>71</v>
      </c>
      <c r="B78" s="9">
        <v>8.9767641712575896E-2</v>
      </c>
      <c r="C78" s="9">
        <v>0.29542788688691618</v>
      </c>
      <c r="D78" s="9">
        <v>0.52957899040952239</v>
      </c>
      <c r="E78" s="9">
        <v>0.17893715094103593</v>
      </c>
      <c r="F78" s="9">
        <v>0.15370377952912195</v>
      </c>
      <c r="G78" s="9">
        <v>0.30030342316923236</v>
      </c>
      <c r="H78" s="9">
        <v>0.1249127824046759</v>
      </c>
      <c r="I78" s="9">
        <v>8.0740576932523938E-3</v>
      </c>
      <c r="J78" s="9">
        <v>1.9331062567554329E-3</v>
      </c>
      <c r="K78" s="9">
        <v>8.3950873530828345E-3</v>
      </c>
      <c r="L78" s="9">
        <v>4.2141569150436181E-2</v>
      </c>
      <c r="M78" s="9">
        <v>5.1882789122318787E-3</v>
      </c>
      <c r="N78" s="9">
        <v>3.4358906570440391E-2</v>
      </c>
      <c r="O78" s="9">
        <v>1.3742859663601474E-2</v>
      </c>
      <c r="P78" s="9">
        <v>9.3686149370416742E-3</v>
      </c>
      <c r="Q78" s="9">
        <v>1.9829625396779276E-2</v>
      </c>
      <c r="R78" s="9">
        <v>3.6270144726887846E-2</v>
      </c>
      <c r="S78" s="9">
        <v>4.2291413212173543E-2</v>
      </c>
      <c r="T78" s="9">
        <v>3.5066370391228993E-2</v>
      </c>
      <c r="U78" s="9">
        <v>6.5481090529633176E-2</v>
      </c>
      <c r="V78" s="9">
        <v>0.1086654667603569</v>
      </c>
      <c r="W78" s="9">
        <v>0.11716517263233339</v>
      </c>
      <c r="X78" s="9">
        <v>9.5283979322430365E-2</v>
      </c>
      <c r="Y78" s="9">
        <v>7.8204570235236817E-2</v>
      </c>
      <c r="Z78" s="9">
        <v>3.0818905475770351E-2</v>
      </c>
      <c r="AA78" s="9">
        <v>3.6392454527207359E-2</v>
      </c>
      <c r="AB78" s="9">
        <v>3.9170288191710631E-2</v>
      </c>
      <c r="AC78" s="9">
        <v>4.7091251930925018E-2</v>
      </c>
      <c r="AD78" s="9">
        <v>0.12092954358761274</v>
      </c>
      <c r="AE78" s="9">
        <v>0.84298083687765568</v>
      </c>
      <c r="AF78" s="9">
        <v>0.94988428527173718</v>
      </c>
      <c r="AG78" s="9">
        <v>1.1295496281605228</v>
      </c>
      <c r="AH78" s="9">
        <v>1.472968384869682</v>
      </c>
      <c r="AI78" s="9">
        <v>2.2769234937242313</v>
      </c>
      <c r="AJ78" s="9">
        <v>1.6508624068219784</v>
      </c>
      <c r="AK78" s="10">
        <f t="shared" si="10"/>
        <v>0.31404752709245753</v>
      </c>
      <c r="AL78" s="10">
        <f t="shared" si="11"/>
        <v>0.3857703321970587</v>
      </c>
      <c r="AM78" s="10">
        <f t="shared" si="12"/>
        <v>0.63487322868778817</v>
      </c>
    </row>
    <row r="79" spans="1:39" customFormat="1" x14ac:dyDescent="0.35">
      <c r="A79" t="s">
        <v>72</v>
      </c>
      <c r="B79" s="9" t="s">
        <v>4</v>
      </c>
      <c r="C79" s="9" t="s">
        <v>4</v>
      </c>
      <c r="D79" s="9" t="s">
        <v>4</v>
      </c>
      <c r="E79" s="9" t="s">
        <v>4</v>
      </c>
      <c r="F79" s="9" t="s">
        <v>4</v>
      </c>
      <c r="G79" s="9" t="s">
        <v>4</v>
      </c>
      <c r="H79" s="9" t="s">
        <v>4</v>
      </c>
      <c r="I79" s="9" t="s">
        <v>4</v>
      </c>
      <c r="J79" s="9" t="s">
        <v>4</v>
      </c>
      <c r="K79" s="9" t="s">
        <v>4</v>
      </c>
      <c r="L79" s="9" t="s">
        <v>4</v>
      </c>
      <c r="M79" s="9" t="s">
        <v>4</v>
      </c>
      <c r="N79" s="9" t="s">
        <v>4</v>
      </c>
      <c r="O79" s="9" t="s">
        <v>4</v>
      </c>
      <c r="P79" s="9" t="s">
        <v>4</v>
      </c>
      <c r="Q79" s="9" t="s">
        <v>4</v>
      </c>
      <c r="R79" s="9" t="s">
        <v>4</v>
      </c>
      <c r="S79" s="9" t="s">
        <v>4</v>
      </c>
      <c r="T79" s="9" t="s">
        <v>4</v>
      </c>
      <c r="U79" s="9" t="s">
        <v>4</v>
      </c>
      <c r="V79" s="9" t="s">
        <v>4</v>
      </c>
      <c r="W79" s="9" t="s">
        <v>4</v>
      </c>
      <c r="X79" s="9" t="s">
        <v>4</v>
      </c>
      <c r="Y79" s="9" t="s">
        <v>4</v>
      </c>
      <c r="Z79" s="9" t="s">
        <v>4</v>
      </c>
      <c r="AA79" s="9" t="s">
        <v>4</v>
      </c>
      <c r="AB79" s="9">
        <v>13.972821669887905</v>
      </c>
      <c r="AC79" s="9" t="s">
        <v>4</v>
      </c>
      <c r="AD79" s="9" t="s">
        <v>4</v>
      </c>
      <c r="AE79" s="9" t="s">
        <v>4</v>
      </c>
      <c r="AF79" s="9" t="s">
        <v>4</v>
      </c>
      <c r="AG79" s="9" t="s">
        <v>4</v>
      </c>
      <c r="AH79" s="9" t="s">
        <v>4</v>
      </c>
      <c r="AI79" s="9" t="s">
        <v>4</v>
      </c>
      <c r="AJ79" s="9" t="s">
        <v>4</v>
      </c>
      <c r="AK79" s="10">
        <f t="shared" si="10"/>
        <v>13.972821669887905</v>
      </c>
      <c r="AL79" s="10">
        <f t="shared" si="11"/>
        <v>13.972821669887905</v>
      </c>
      <c r="AM79" s="10">
        <f t="shared" si="12"/>
        <v>13.972821669887905</v>
      </c>
    </row>
    <row r="80" spans="1:39" customFormat="1" x14ac:dyDescent="0.35">
      <c r="A80" t="s">
        <v>73</v>
      </c>
      <c r="B80" s="9" t="s">
        <v>4</v>
      </c>
      <c r="C80" s="9" t="s">
        <v>4</v>
      </c>
      <c r="D80" s="9" t="s">
        <v>4</v>
      </c>
      <c r="E80" s="9" t="s">
        <v>4</v>
      </c>
      <c r="F80" s="9" t="s">
        <v>4</v>
      </c>
      <c r="G80" s="9" t="s">
        <v>4</v>
      </c>
      <c r="H80" s="9" t="s">
        <v>4</v>
      </c>
      <c r="I80" s="9" t="s">
        <v>4</v>
      </c>
      <c r="J80" s="9" t="s">
        <v>4</v>
      </c>
      <c r="K80" s="9" t="s">
        <v>4</v>
      </c>
      <c r="L80" s="9" t="s">
        <v>4</v>
      </c>
      <c r="M80" s="9" t="s">
        <v>4</v>
      </c>
      <c r="N80" s="9" t="s">
        <v>4</v>
      </c>
      <c r="O80" s="9" t="s">
        <v>4</v>
      </c>
      <c r="P80" s="9" t="s">
        <v>4</v>
      </c>
      <c r="Q80" s="9" t="s">
        <v>4</v>
      </c>
      <c r="R80" s="9" t="s">
        <v>4</v>
      </c>
      <c r="S80" s="9" t="s">
        <v>4</v>
      </c>
      <c r="T80" s="9" t="s">
        <v>4</v>
      </c>
      <c r="U80" s="9" t="s">
        <v>4</v>
      </c>
      <c r="V80" s="9" t="s">
        <v>4</v>
      </c>
      <c r="W80" s="9" t="s">
        <v>4</v>
      </c>
      <c r="X80" s="9" t="s">
        <v>4</v>
      </c>
      <c r="Y80" s="9" t="s">
        <v>4</v>
      </c>
      <c r="Z80" s="9" t="s">
        <v>4</v>
      </c>
      <c r="AA80" s="9" t="s">
        <v>4</v>
      </c>
      <c r="AB80" s="9">
        <v>0.4386502701881268</v>
      </c>
      <c r="AC80" s="9" t="s">
        <v>4</v>
      </c>
      <c r="AD80" s="9" t="s">
        <v>4</v>
      </c>
      <c r="AE80" s="9" t="s">
        <v>4</v>
      </c>
      <c r="AF80" s="9" t="s">
        <v>4</v>
      </c>
      <c r="AG80" s="9" t="s">
        <v>4</v>
      </c>
      <c r="AH80" s="9" t="s">
        <v>4</v>
      </c>
      <c r="AI80" s="9" t="s">
        <v>4</v>
      </c>
      <c r="AJ80" s="9" t="s">
        <v>4</v>
      </c>
      <c r="AK80" s="10">
        <f t="shared" si="10"/>
        <v>0.4386502701881268</v>
      </c>
      <c r="AL80" s="10">
        <f t="shared" si="11"/>
        <v>0.4386502701881268</v>
      </c>
      <c r="AM80" s="10">
        <f t="shared" si="12"/>
        <v>0.4386502701881268</v>
      </c>
    </row>
    <row r="81" spans="1:40" customFormat="1" x14ac:dyDescent="0.35">
      <c r="A81" t="s">
        <v>74</v>
      </c>
      <c r="B81" s="9" t="s">
        <v>4</v>
      </c>
      <c r="C81" s="9" t="s">
        <v>4</v>
      </c>
      <c r="D81" s="9" t="s">
        <v>4</v>
      </c>
      <c r="E81" s="9" t="s">
        <v>4</v>
      </c>
      <c r="F81" s="9" t="s">
        <v>4</v>
      </c>
      <c r="G81" s="9" t="s">
        <v>4</v>
      </c>
      <c r="H81" s="9" t="s">
        <v>4</v>
      </c>
      <c r="I81" s="9" t="s">
        <v>4</v>
      </c>
      <c r="J81" s="9" t="s">
        <v>4</v>
      </c>
      <c r="K81" s="9" t="s">
        <v>4</v>
      </c>
      <c r="L81" s="9" t="s">
        <v>4</v>
      </c>
      <c r="M81" s="9" t="s">
        <v>4</v>
      </c>
      <c r="N81" s="9" t="s">
        <v>4</v>
      </c>
      <c r="O81" s="9" t="s">
        <v>4</v>
      </c>
      <c r="P81" s="9" t="s">
        <v>4</v>
      </c>
      <c r="Q81" s="9" t="s">
        <v>4</v>
      </c>
      <c r="R81" s="9" t="s">
        <v>4</v>
      </c>
      <c r="S81" s="9" t="s">
        <v>4</v>
      </c>
      <c r="T81" s="9" t="s">
        <v>4</v>
      </c>
      <c r="U81" s="9" t="s">
        <v>4</v>
      </c>
      <c r="V81" s="9" t="s">
        <v>4</v>
      </c>
      <c r="W81" s="9" t="s">
        <v>4</v>
      </c>
      <c r="X81" s="9" t="s">
        <v>4</v>
      </c>
      <c r="Y81" s="9" t="s">
        <v>4</v>
      </c>
      <c r="Z81" s="9" t="s">
        <v>4</v>
      </c>
      <c r="AA81" s="9" t="s">
        <v>4</v>
      </c>
      <c r="AB81" s="9" t="s">
        <v>4</v>
      </c>
      <c r="AC81" s="9" t="s">
        <v>4</v>
      </c>
      <c r="AD81" s="9" t="s">
        <v>4</v>
      </c>
      <c r="AE81" s="9" t="s">
        <v>4</v>
      </c>
      <c r="AF81" s="9" t="s">
        <v>4</v>
      </c>
      <c r="AG81" s="9" t="s">
        <v>4</v>
      </c>
      <c r="AH81" s="9" t="s">
        <v>4</v>
      </c>
      <c r="AI81" s="9" t="s">
        <v>4</v>
      </c>
      <c r="AJ81" s="9" t="s">
        <v>4</v>
      </c>
      <c r="AK81" s="10" t="s">
        <v>4</v>
      </c>
      <c r="AL81" s="10" t="s">
        <v>4</v>
      </c>
      <c r="AM81" s="10" t="s">
        <v>4</v>
      </c>
    </row>
    <row r="82" spans="1:40" customFormat="1" x14ac:dyDescent="0.35">
      <c r="A82" t="s">
        <v>75</v>
      </c>
      <c r="B82" s="9" t="s">
        <v>4</v>
      </c>
      <c r="C82" s="9" t="s">
        <v>4</v>
      </c>
      <c r="D82" s="9" t="s">
        <v>4</v>
      </c>
      <c r="E82" s="9" t="s">
        <v>4</v>
      </c>
      <c r="F82" s="9" t="s">
        <v>4</v>
      </c>
      <c r="G82" s="9" t="s">
        <v>4</v>
      </c>
      <c r="H82" s="9" t="s">
        <v>4</v>
      </c>
      <c r="I82" s="9" t="s">
        <v>4</v>
      </c>
      <c r="J82" s="9" t="s">
        <v>4</v>
      </c>
      <c r="K82" s="9" t="s">
        <v>4</v>
      </c>
      <c r="L82" s="9" t="s">
        <v>4</v>
      </c>
      <c r="M82" s="9">
        <v>4.297733477628312</v>
      </c>
      <c r="N82" s="9">
        <v>3.6910230677050637</v>
      </c>
      <c r="O82" s="9">
        <v>3.3335399106633781</v>
      </c>
      <c r="P82" s="9">
        <v>3.311441298530776</v>
      </c>
      <c r="Q82" s="9">
        <v>3.2630830796688737</v>
      </c>
      <c r="R82" s="9">
        <v>3.0801253276577523</v>
      </c>
      <c r="S82" s="9">
        <v>3.3737073762075052</v>
      </c>
      <c r="T82" s="9">
        <v>2.8527659031817834</v>
      </c>
      <c r="U82" s="9">
        <v>1.587515454960319</v>
      </c>
      <c r="V82" s="9">
        <v>1.1895069836152465</v>
      </c>
      <c r="W82" s="9">
        <v>1.3175545472202121</v>
      </c>
      <c r="X82" s="9">
        <v>1.3781461391488981</v>
      </c>
      <c r="Y82" s="9">
        <v>2.0572604184417354</v>
      </c>
      <c r="Z82" s="9">
        <v>1.8145856151515722</v>
      </c>
      <c r="AA82" s="9">
        <v>1.3707923650546887</v>
      </c>
      <c r="AB82" s="9">
        <v>1.188957899188041</v>
      </c>
      <c r="AC82" s="9">
        <v>1.1657838488986656</v>
      </c>
      <c r="AD82" s="9">
        <v>1.6537173465480772</v>
      </c>
      <c r="AE82" s="9">
        <v>2.3559856399525607</v>
      </c>
      <c r="AF82" s="9">
        <v>1.8828154529570806</v>
      </c>
      <c r="AG82" s="9">
        <v>1.8539590013372906</v>
      </c>
      <c r="AH82" s="9">
        <v>2.2808229737806394</v>
      </c>
      <c r="AI82" s="9" t="s">
        <v>4</v>
      </c>
      <c r="AJ82" s="9" t="s">
        <v>4</v>
      </c>
      <c r="AK82" s="10">
        <f t="shared" si="10"/>
        <v>2.2864010512499302</v>
      </c>
      <c r="AL82" s="10">
        <f t="shared" si="11"/>
        <v>2.2864010512499302</v>
      </c>
      <c r="AM82" s="10">
        <f t="shared" si="12"/>
        <v>1.6933651039732887</v>
      </c>
    </row>
    <row r="83" spans="1:40" customFormat="1" x14ac:dyDescent="0.35">
      <c r="A83" t="s">
        <v>76</v>
      </c>
      <c r="B83" s="9">
        <v>13.785074594524508</v>
      </c>
      <c r="C83" s="9">
        <v>13.149130051259073</v>
      </c>
      <c r="D83" s="9">
        <v>9.6459056786117721</v>
      </c>
      <c r="E83" s="9">
        <v>7.8194237954864754</v>
      </c>
      <c r="F83" s="9">
        <v>7.579440317637359</v>
      </c>
      <c r="G83" s="9">
        <v>7.3255548349374644</v>
      </c>
      <c r="H83" s="9">
        <v>6.2785397689446736</v>
      </c>
      <c r="I83" s="9">
        <v>3.8956532912729447</v>
      </c>
      <c r="J83" s="9">
        <v>9.913236214644245</v>
      </c>
      <c r="K83" s="9">
        <v>9.5849911913036525</v>
      </c>
      <c r="L83" s="9">
        <v>18.817613139150843</v>
      </c>
      <c r="M83" s="9">
        <v>26.22783582888135</v>
      </c>
      <c r="N83" s="9">
        <v>25.221176729151722</v>
      </c>
      <c r="O83" s="9">
        <v>25.133033661432027</v>
      </c>
      <c r="P83" s="9">
        <v>22.727874943218811</v>
      </c>
      <c r="Q83" s="9">
        <v>35.908113772167361</v>
      </c>
      <c r="R83" s="9">
        <v>36.233327119145066</v>
      </c>
      <c r="S83" s="9">
        <v>35.582630650248895</v>
      </c>
      <c r="T83" s="9">
        <v>32.194797840690661</v>
      </c>
      <c r="U83" s="9">
        <v>16.997172337576842</v>
      </c>
      <c r="V83" s="9">
        <v>24.271891308797901</v>
      </c>
      <c r="W83" s="9">
        <v>35.63472520401379</v>
      </c>
      <c r="X83" s="9">
        <v>26.822446225462233</v>
      </c>
      <c r="Y83" s="9">
        <v>29.766287166640769</v>
      </c>
      <c r="Z83" s="9">
        <v>33.870398878052704</v>
      </c>
      <c r="AA83" s="9">
        <v>24.007126631075245</v>
      </c>
      <c r="AB83" s="9">
        <v>26.936467051636722</v>
      </c>
      <c r="AC83" s="9">
        <v>27.398401933363576</v>
      </c>
      <c r="AD83" s="9">
        <v>23.034273244184114</v>
      </c>
      <c r="AE83" s="9" t="s">
        <v>4</v>
      </c>
      <c r="AF83" s="9" t="s">
        <v>4</v>
      </c>
      <c r="AG83" s="9" t="s">
        <v>4</v>
      </c>
      <c r="AH83" s="9" t="s">
        <v>4</v>
      </c>
      <c r="AI83" s="9" t="s">
        <v>4</v>
      </c>
      <c r="AJ83" s="9" t="s">
        <v>4</v>
      </c>
      <c r="AK83" s="10">
        <f t="shared" si="10"/>
        <v>21.233191151845269</v>
      </c>
      <c r="AL83" s="10">
        <f t="shared" si="11"/>
        <v>28.220443362541097</v>
      </c>
      <c r="AM83" s="10">
        <f t="shared" si="12"/>
        <v>28.433765791803641</v>
      </c>
    </row>
    <row r="84" spans="1:40" customFormat="1" x14ac:dyDescent="0.35">
      <c r="A84" t="s">
        <v>77</v>
      </c>
      <c r="B84" s="9" t="s">
        <v>4</v>
      </c>
      <c r="C84" s="9" t="s">
        <v>4</v>
      </c>
      <c r="D84" s="9" t="s">
        <v>4</v>
      </c>
      <c r="E84" s="9" t="s">
        <v>4</v>
      </c>
      <c r="F84" s="9" t="s">
        <v>4</v>
      </c>
      <c r="G84" s="9" t="s">
        <v>4</v>
      </c>
      <c r="H84" s="9" t="s">
        <v>4</v>
      </c>
      <c r="I84" s="9" t="s">
        <v>4</v>
      </c>
      <c r="J84" s="9" t="s">
        <v>4</v>
      </c>
      <c r="K84" s="9" t="s">
        <v>4</v>
      </c>
      <c r="L84" s="9" t="s">
        <v>4</v>
      </c>
      <c r="M84" s="9" t="s">
        <v>4</v>
      </c>
      <c r="N84" s="9" t="s">
        <v>4</v>
      </c>
      <c r="O84" s="9" t="s">
        <v>4</v>
      </c>
      <c r="P84" s="9" t="s">
        <v>4</v>
      </c>
      <c r="Q84" s="9" t="s">
        <v>4</v>
      </c>
      <c r="R84" s="9" t="s">
        <v>4</v>
      </c>
      <c r="S84" s="9" t="s">
        <v>4</v>
      </c>
      <c r="T84" s="9" t="s">
        <v>4</v>
      </c>
      <c r="U84" s="9" t="s">
        <v>4</v>
      </c>
      <c r="V84" s="9" t="s">
        <v>4</v>
      </c>
      <c r="W84" s="9" t="s">
        <v>4</v>
      </c>
      <c r="X84" s="9" t="s">
        <v>4</v>
      </c>
      <c r="Y84" s="9" t="s">
        <v>4</v>
      </c>
      <c r="Z84" s="9" t="s">
        <v>4</v>
      </c>
      <c r="AA84" s="9">
        <v>0.81856290165548196</v>
      </c>
      <c r="AB84" s="9">
        <v>0.67513475990462579</v>
      </c>
      <c r="AC84" s="9">
        <v>0.80111161402017306</v>
      </c>
      <c r="AD84" s="9">
        <v>0.80230260482535987</v>
      </c>
      <c r="AE84" s="9">
        <v>0.97575768246512762</v>
      </c>
      <c r="AF84" s="9">
        <v>0.75832172971433909</v>
      </c>
      <c r="AG84" s="9">
        <v>1.2020376666063566</v>
      </c>
      <c r="AH84" s="9">
        <v>1.9349246100949846</v>
      </c>
      <c r="AI84" s="9">
        <v>1.8992253541770163</v>
      </c>
      <c r="AJ84" s="9">
        <v>1.5121343294960663</v>
      </c>
      <c r="AK84" s="10">
        <f t="shared" si="10"/>
        <v>1.1379513252959532</v>
      </c>
      <c r="AL84" s="10">
        <f t="shared" si="11"/>
        <v>1.1379513252959532</v>
      </c>
      <c r="AM84" s="10">
        <f t="shared" si="12"/>
        <v>1.1379513252959532</v>
      </c>
    </row>
    <row r="85" spans="1:40" customFormat="1" x14ac:dyDescent="0.35">
      <c r="A85" t="s">
        <v>78</v>
      </c>
      <c r="B85" s="9" t="s">
        <v>4</v>
      </c>
      <c r="C85" s="9" t="s">
        <v>4</v>
      </c>
      <c r="D85" s="9" t="s">
        <v>4</v>
      </c>
      <c r="E85" s="9" t="s">
        <v>4</v>
      </c>
      <c r="F85" s="9" t="s">
        <v>4</v>
      </c>
      <c r="G85" s="9" t="s">
        <v>4</v>
      </c>
      <c r="H85" s="9" t="s">
        <v>4</v>
      </c>
      <c r="I85" s="9" t="s">
        <v>4</v>
      </c>
      <c r="J85" s="9" t="s">
        <v>4</v>
      </c>
      <c r="K85" s="9" t="s">
        <v>4</v>
      </c>
      <c r="L85" s="9" t="s">
        <v>4</v>
      </c>
      <c r="M85" s="9" t="s">
        <v>4</v>
      </c>
      <c r="N85" s="9" t="s">
        <v>4</v>
      </c>
      <c r="O85" s="9" t="s">
        <v>4</v>
      </c>
      <c r="P85" s="9" t="s">
        <v>4</v>
      </c>
      <c r="Q85" s="9" t="s">
        <v>4</v>
      </c>
      <c r="R85" s="9" t="s">
        <v>4</v>
      </c>
      <c r="S85" s="9" t="s">
        <v>4</v>
      </c>
      <c r="T85" s="9" t="s">
        <v>4</v>
      </c>
      <c r="U85" s="9" t="s">
        <v>4</v>
      </c>
      <c r="V85" s="9" t="s">
        <v>4</v>
      </c>
      <c r="W85" s="9" t="s">
        <v>4</v>
      </c>
      <c r="X85" s="9" t="s">
        <v>4</v>
      </c>
      <c r="Y85" s="9" t="s">
        <v>4</v>
      </c>
      <c r="Z85" s="9" t="s">
        <v>4</v>
      </c>
      <c r="AA85" s="9" t="s">
        <v>4</v>
      </c>
      <c r="AB85" s="9" t="s">
        <v>4</v>
      </c>
      <c r="AC85" s="9" t="s">
        <v>4</v>
      </c>
      <c r="AD85" s="9" t="s">
        <v>4</v>
      </c>
      <c r="AE85" s="9" t="s">
        <v>4</v>
      </c>
      <c r="AF85" s="9" t="s">
        <v>4</v>
      </c>
      <c r="AG85" s="9" t="s">
        <v>4</v>
      </c>
      <c r="AH85" s="9" t="s">
        <v>4</v>
      </c>
      <c r="AI85" s="9" t="s">
        <v>4</v>
      </c>
      <c r="AJ85" s="9" t="s">
        <v>4</v>
      </c>
      <c r="AK85" s="10" t="s">
        <v>4</v>
      </c>
      <c r="AL85" s="10" t="s">
        <v>4</v>
      </c>
      <c r="AM85" s="9" t="s">
        <v>4</v>
      </c>
    </row>
    <row r="86" spans="1:40" customFormat="1" x14ac:dyDescent="0.35">
      <c r="A86" t="s">
        <v>79</v>
      </c>
      <c r="B86" s="9" t="s">
        <v>4</v>
      </c>
      <c r="C86" s="9" t="s">
        <v>4</v>
      </c>
      <c r="D86" s="9" t="s">
        <v>4</v>
      </c>
      <c r="E86" s="9" t="s">
        <v>4</v>
      </c>
      <c r="F86" s="9" t="s">
        <v>4</v>
      </c>
      <c r="G86" s="9" t="s">
        <v>4</v>
      </c>
      <c r="H86" s="9" t="s">
        <v>4</v>
      </c>
      <c r="I86" s="9" t="s">
        <v>4</v>
      </c>
      <c r="J86" s="9" t="s">
        <v>4</v>
      </c>
      <c r="K86" s="9" t="s">
        <v>4</v>
      </c>
      <c r="L86" s="9" t="s">
        <v>4</v>
      </c>
      <c r="M86" s="9" t="s">
        <v>4</v>
      </c>
      <c r="N86" s="9" t="s">
        <v>4</v>
      </c>
      <c r="O86" s="9" t="s">
        <v>4</v>
      </c>
      <c r="P86" s="9" t="s">
        <v>4</v>
      </c>
      <c r="Q86" s="9" t="s">
        <v>4</v>
      </c>
      <c r="R86" s="9">
        <v>2.4268910571139384</v>
      </c>
      <c r="S86" s="9">
        <v>2.8783513143331745</v>
      </c>
      <c r="T86" s="9">
        <v>2.359382174160817</v>
      </c>
      <c r="U86" s="9">
        <v>1.8882863127330092</v>
      </c>
      <c r="V86" s="9">
        <v>2.0904445895884902</v>
      </c>
      <c r="W86" s="9">
        <v>5.0410621986354371</v>
      </c>
      <c r="X86" s="9">
        <v>4.8965849758307787</v>
      </c>
      <c r="Y86" s="9">
        <v>3.2140471408791926</v>
      </c>
      <c r="Z86" s="9">
        <v>4.6700066791545716</v>
      </c>
      <c r="AA86" s="9">
        <v>5.6849535859039824</v>
      </c>
      <c r="AB86" s="9">
        <v>6.8227435340208062</v>
      </c>
      <c r="AC86" s="9">
        <v>5.920659717859083</v>
      </c>
      <c r="AD86" s="9">
        <v>6.1545272398321211</v>
      </c>
      <c r="AE86" s="9">
        <v>6.9907195842734771</v>
      </c>
      <c r="AF86" s="9">
        <v>4.5616363767111672</v>
      </c>
      <c r="AG86" s="9">
        <v>6.5027013881910856</v>
      </c>
      <c r="AH86" s="9">
        <v>6.7897915091780527</v>
      </c>
      <c r="AI86" s="9">
        <v>4.6346974524947875</v>
      </c>
      <c r="AJ86" s="9">
        <v>4.4305755602169974</v>
      </c>
      <c r="AK86" s="10">
        <f t="shared" si="10"/>
        <v>4.6293717047953145</v>
      </c>
      <c r="AL86" s="10">
        <f t="shared" si="11"/>
        <v>4.6293717047953145</v>
      </c>
      <c r="AM86" s="10">
        <f t="shared" si="12"/>
        <v>5.4510504959415389</v>
      </c>
    </row>
    <row r="87" spans="1:40" customFormat="1" x14ac:dyDescent="0.35">
      <c r="A87" t="s">
        <v>80</v>
      </c>
      <c r="B87" s="9" t="s">
        <v>4</v>
      </c>
      <c r="C87" s="9" t="s">
        <v>4</v>
      </c>
      <c r="D87" s="9" t="s">
        <v>4</v>
      </c>
      <c r="E87" s="9" t="s">
        <v>4</v>
      </c>
      <c r="F87" s="9" t="s">
        <v>4</v>
      </c>
      <c r="G87" s="9" t="s">
        <v>4</v>
      </c>
      <c r="H87" s="9" t="s">
        <v>4</v>
      </c>
      <c r="I87" s="9" t="s">
        <v>4</v>
      </c>
      <c r="J87" s="9" t="s">
        <v>4</v>
      </c>
      <c r="K87" s="9" t="s">
        <v>4</v>
      </c>
      <c r="L87" s="9" t="s">
        <v>4</v>
      </c>
      <c r="M87" s="9" t="s">
        <v>4</v>
      </c>
      <c r="N87" s="9" t="s">
        <v>4</v>
      </c>
      <c r="O87" s="9" t="s">
        <v>4</v>
      </c>
      <c r="P87" s="9" t="s">
        <v>4</v>
      </c>
      <c r="Q87" s="9" t="s">
        <v>4</v>
      </c>
      <c r="R87" s="9" t="s">
        <v>4</v>
      </c>
      <c r="S87" s="9" t="s">
        <v>4</v>
      </c>
      <c r="T87" s="9" t="s">
        <v>4</v>
      </c>
      <c r="U87" s="9" t="s">
        <v>4</v>
      </c>
      <c r="V87" s="9" t="s">
        <v>4</v>
      </c>
      <c r="W87" s="9" t="s">
        <v>4</v>
      </c>
      <c r="X87" s="9" t="s">
        <v>4</v>
      </c>
      <c r="Y87" s="9" t="s">
        <v>4</v>
      </c>
      <c r="Z87" s="9" t="s">
        <v>4</v>
      </c>
      <c r="AA87" s="9" t="s">
        <v>4</v>
      </c>
      <c r="AB87" s="9" t="s">
        <v>4</v>
      </c>
      <c r="AC87" s="9" t="s">
        <v>4</v>
      </c>
      <c r="AD87" s="9" t="s">
        <v>4</v>
      </c>
      <c r="AE87" s="9" t="s">
        <v>4</v>
      </c>
      <c r="AF87" s="9" t="s">
        <v>4</v>
      </c>
      <c r="AG87" s="9" t="s">
        <v>4</v>
      </c>
      <c r="AH87" s="9" t="s">
        <v>4</v>
      </c>
      <c r="AI87" s="9" t="s">
        <v>4</v>
      </c>
      <c r="AJ87" s="9" t="s">
        <v>4</v>
      </c>
      <c r="AK87" s="10" t="s">
        <v>4</v>
      </c>
      <c r="AL87" s="10" t="s">
        <v>4</v>
      </c>
      <c r="AM87" s="10" t="s">
        <v>4</v>
      </c>
      <c r="AN87" s="10" t="s">
        <v>4</v>
      </c>
    </row>
    <row r="88" spans="1:40" customFormat="1" x14ac:dyDescent="0.35">
      <c r="A88" t="s">
        <v>81</v>
      </c>
      <c r="B88" s="9" t="s">
        <v>4</v>
      </c>
      <c r="C88" s="9" t="s">
        <v>4</v>
      </c>
      <c r="D88" s="9" t="s">
        <v>4</v>
      </c>
      <c r="E88" s="9" t="s">
        <v>4</v>
      </c>
      <c r="F88" s="9" t="s">
        <v>4</v>
      </c>
      <c r="G88" s="9" t="s">
        <v>4</v>
      </c>
      <c r="H88" s="9" t="s">
        <v>4</v>
      </c>
      <c r="I88" s="9" t="s">
        <v>4</v>
      </c>
      <c r="J88" s="9" t="s">
        <v>4</v>
      </c>
      <c r="K88" s="9" t="s">
        <v>4</v>
      </c>
      <c r="L88" s="9" t="s">
        <v>4</v>
      </c>
      <c r="M88" s="9" t="s">
        <v>4</v>
      </c>
      <c r="N88" s="9" t="s">
        <v>4</v>
      </c>
      <c r="O88" s="9" t="s">
        <v>4</v>
      </c>
      <c r="P88" s="9" t="s">
        <v>4</v>
      </c>
      <c r="Q88" s="9" t="s">
        <v>4</v>
      </c>
      <c r="R88" s="9" t="s">
        <v>4</v>
      </c>
      <c r="S88" s="9" t="s">
        <v>4</v>
      </c>
      <c r="T88" s="9" t="s">
        <v>4</v>
      </c>
      <c r="U88" s="9" t="s">
        <v>4</v>
      </c>
      <c r="V88" s="9" t="s">
        <v>4</v>
      </c>
      <c r="W88" s="9" t="s">
        <v>4</v>
      </c>
      <c r="X88" s="9" t="s">
        <v>4</v>
      </c>
      <c r="Y88" s="9" t="s">
        <v>4</v>
      </c>
      <c r="Z88" s="9" t="s">
        <v>4</v>
      </c>
      <c r="AA88" s="9">
        <v>0</v>
      </c>
      <c r="AB88" s="9">
        <v>0</v>
      </c>
      <c r="AC88" s="9">
        <v>0</v>
      </c>
      <c r="AD88" s="9">
        <v>0</v>
      </c>
      <c r="AE88" s="9">
        <v>0</v>
      </c>
      <c r="AF88" s="9">
        <v>0</v>
      </c>
      <c r="AG88" s="9">
        <v>0</v>
      </c>
      <c r="AH88" s="9">
        <v>0</v>
      </c>
      <c r="AI88" s="9">
        <v>0</v>
      </c>
      <c r="AJ88" s="9">
        <v>0</v>
      </c>
      <c r="AK88" s="10">
        <f t="shared" si="10"/>
        <v>0</v>
      </c>
      <c r="AL88" s="10">
        <f t="shared" si="11"/>
        <v>0</v>
      </c>
      <c r="AM88" s="10">
        <f t="shared" si="12"/>
        <v>0</v>
      </c>
    </row>
    <row r="89" spans="1:40" customFormat="1" x14ac:dyDescent="0.35">
      <c r="A89" t="s">
        <v>82</v>
      </c>
      <c r="B89" s="9" t="s">
        <v>4</v>
      </c>
      <c r="C89" s="9" t="s">
        <v>4</v>
      </c>
      <c r="D89" s="9" t="s">
        <v>4</v>
      </c>
      <c r="E89" s="9" t="s">
        <v>4</v>
      </c>
      <c r="F89" s="9" t="s">
        <v>4</v>
      </c>
      <c r="G89" s="9" t="s">
        <v>4</v>
      </c>
      <c r="H89" s="9" t="s">
        <v>4</v>
      </c>
      <c r="I89" s="9" t="s">
        <v>4</v>
      </c>
      <c r="J89" s="9" t="s">
        <v>4</v>
      </c>
      <c r="K89" s="9" t="s">
        <v>4</v>
      </c>
      <c r="L89" s="9">
        <v>9.0042893624432203</v>
      </c>
      <c r="M89" s="9">
        <v>12.788184242309775</v>
      </c>
      <c r="N89" s="9">
        <v>10.460239674370174</v>
      </c>
      <c r="O89" s="9">
        <v>12.792274482675369</v>
      </c>
      <c r="P89" s="9">
        <v>8.2693184654407812</v>
      </c>
      <c r="Q89" s="9">
        <v>7.3673069906619189</v>
      </c>
      <c r="R89" s="9">
        <v>7.9867001518382201</v>
      </c>
      <c r="S89" s="9">
        <v>8.2046083412284236</v>
      </c>
      <c r="T89" s="9">
        <v>6.600836913040383</v>
      </c>
      <c r="U89" s="9">
        <v>5.0181691721086246</v>
      </c>
      <c r="V89" s="9">
        <v>5.5643265932501675</v>
      </c>
      <c r="W89" s="9">
        <v>8.7430657274524108</v>
      </c>
      <c r="X89" s="9">
        <v>7.9516072438856966</v>
      </c>
      <c r="Y89" s="9">
        <v>6.8067010692229859</v>
      </c>
      <c r="Z89" s="9">
        <v>7.7298971478088196</v>
      </c>
      <c r="AA89" s="9">
        <v>12.297569332185068</v>
      </c>
      <c r="AB89" s="9">
        <v>13.10430511064591</v>
      </c>
      <c r="AC89" s="9">
        <v>12.956175203489302</v>
      </c>
      <c r="AD89" s="9">
        <v>11.561342785914604</v>
      </c>
      <c r="AE89" s="9">
        <v>13.198462356754174</v>
      </c>
      <c r="AF89" s="9">
        <v>6.9200089275920025</v>
      </c>
      <c r="AG89" s="9">
        <v>8.6908146847765977</v>
      </c>
      <c r="AH89" s="9">
        <v>9.8284291267040942</v>
      </c>
      <c r="AI89" s="9">
        <v>7.9193219129254766</v>
      </c>
      <c r="AJ89" s="9">
        <v>6.6156317278287888</v>
      </c>
      <c r="AK89" s="10">
        <f t="shared" si="10"/>
        <v>9.1351834698621186</v>
      </c>
      <c r="AL89" s="10">
        <f t="shared" si="11"/>
        <v>9.1406373910045726</v>
      </c>
      <c r="AM89" s="10">
        <f t="shared" si="12"/>
        <v>9.5945237397989978</v>
      </c>
    </row>
    <row r="90" spans="1:40" customFormat="1" x14ac:dyDescent="0.35">
      <c r="A90" t="s">
        <v>83</v>
      </c>
      <c r="B90" s="9" t="s">
        <v>4</v>
      </c>
      <c r="C90" s="9" t="s">
        <v>4</v>
      </c>
      <c r="D90" s="9" t="s">
        <v>4</v>
      </c>
      <c r="E90" s="9" t="s">
        <v>4</v>
      </c>
      <c r="F90" s="9" t="s">
        <v>4</v>
      </c>
      <c r="G90" s="9" t="s">
        <v>4</v>
      </c>
      <c r="H90" s="9" t="s">
        <v>4</v>
      </c>
      <c r="I90" s="9" t="s">
        <v>4</v>
      </c>
      <c r="J90" s="9" t="s">
        <v>4</v>
      </c>
      <c r="K90" s="9" t="s">
        <v>4</v>
      </c>
      <c r="L90" s="9" t="s">
        <v>4</v>
      </c>
      <c r="M90" s="9" t="s">
        <v>4</v>
      </c>
      <c r="N90" s="9" t="s">
        <v>4</v>
      </c>
      <c r="O90" s="9" t="s">
        <v>4</v>
      </c>
      <c r="P90" s="9" t="s">
        <v>4</v>
      </c>
      <c r="Q90" s="9" t="s">
        <v>4</v>
      </c>
      <c r="R90" s="9" t="s">
        <v>4</v>
      </c>
      <c r="S90" s="9" t="s">
        <v>4</v>
      </c>
      <c r="T90" s="9" t="s">
        <v>4</v>
      </c>
      <c r="U90" s="9" t="s">
        <v>4</v>
      </c>
      <c r="V90" s="9" t="s">
        <v>4</v>
      </c>
      <c r="W90" s="9" t="s">
        <v>4</v>
      </c>
      <c r="X90" s="9" t="s">
        <v>4</v>
      </c>
      <c r="Y90" s="9" t="s">
        <v>4</v>
      </c>
      <c r="Z90" s="9" t="s">
        <v>4</v>
      </c>
      <c r="AA90" s="9" t="s">
        <v>4</v>
      </c>
      <c r="AB90" s="9" t="s">
        <v>4</v>
      </c>
      <c r="AC90" s="9" t="s">
        <v>4</v>
      </c>
      <c r="AD90" s="9" t="s">
        <v>4</v>
      </c>
      <c r="AE90" s="9" t="s">
        <v>4</v>
      </c>
      <c r="AF90" s="9" t="s">
        <v>4</v>
      </c>
      <c r="AG90" s="9" t="s">
        <v>4</v>
      </c>
      <c r="AH90" s="9" t="s">
        <v>4</v>
      </c>
      <c r="AI90" s="9" t="s">
        <v>4</v>
      </c>
      <c r="AJ90" s="9" t="s">
        <v>4</v>
      </c>
      <c r="AK90" s="10" t="s">
        <v>4</v>
      </c>
      <c r="AL90" s="10" t="s">
        <v>4</v>
      </c>
      <c r="AM90" s="10" t="s">
        <v>4</v>
      </c>
    </row>
    <row r="91" spans="1:40" x14ac:dyDescent="0.35">
      <c r="A91" s="1" t="s">
        <v>84</v>
      </c>
      <c r="B91" s="5" t="s">
        <v>4</v>
      </c>
      <c r="C91" s="5" t="s">
        <v>4</v>
      </c>
      <c r="D91" s="5" t="s">
        <v>4</v>
      </c>
      <c r="E91" s="5" t="s">
        <v>4</v>
      </c>
      <c r="F91" s="5" t="s">
        <v>4</v>
      </c>
      <c r="G91" s="5" t="s">
        <v>4</v>
      </c>
      <c r="H91" s="5" t="s">
        <v>4</v>
      </c>
      <c r="I91" s="5" t="s">
        <v>4</v>
      </c>
      <c r="J91" s="5" t="s">
        <v>4</v>
      </c>
      <c r="K91" s="5" t="s">
        <v>4</v>
      </c>
      <c r="L91" s="5" t="s">
        <v>4</v>
      </c>
      <c r="M91" s="5" t="s">
        <v>4</v>
      </c>
      <c r="N91" s="5" t="s">
        <v>4</v>
      </c>
      <c r="O91" s="5" t="s">
        <v>4</v>
      </c>
      <c r="P91" s="5" t="s">
        <v>4</v>
      </c>
      <c r="Q91" s="5" t="s">
        <v>4</v>
      </c>
      <c r="R91" s="5" t="s">
        <v>4</v>
      </c>
      <c r="S91" s="5" t="s">
        <v>4</v>
      </c>
      <c r="T91" s="5" t="s">
        <v>4</v>
      </c>
      <c r="U91" s="5" t="s">
        <v>4</v>
      </c>
      <c r="V91" s="5" t="s">
        <v>4</v>
      </c>
      <c r="W91" s="5" t="s">
        <v>4</v>
      </c>
      <c r="X91" s="5" t="s">
        <v>4</v>
      </c>
      <c r="Y91" s="5" t="s">
        <v>4</v>
      </c>
      <c r="Z91" s="5" t="s">
        <v>4</v>
      </c>
      <c r="AA91" s="5" t="s">
        <v>4</v>
      </c>
      <c r="AB91" s="5" t="s">
        <v>4</v>
      </c>
      <c r="AC91" s="5" t="s">
        <v>4</v>
      </c>
      <c r="AD91" s="5" t="s">
        <v>4</v>
      </c>
      <c r="AE91" s="5" t="s">
        <v>4</v>
      </c>
      <c r="AF91" s="5" t="s">
        <v>4</v>
      </c>
      <c r="AG91" s="5" t="s">
        <v>4</v>
      </c>
      <c r="AH91" s="5" t="s">
        <v>4</v>
      </c>
      <c r="AI91" s="5" t="s">
        <v>4</v>
      </c>
      <c r="AJ91" s="5" t="s">
        <v>4</v>
      </c>
      <c r="AK91" s="6" t="s">
        <v>4</v>
      </c>
      <c r="AL91" s="6" t="s">
        <v>4</v>
      </c>
      <c r="AM91" s="6" t="s">
        <v>4</v>
      </c>
    </row>
    <row r="92" spans="1:40" customFormat="1" x14ac:dyDescent="0.35">
      <c r="A92" t="s">
        <v>85</v>
      </c>
      <c r="B92" s="11">
        <v>7.966358767411025</v>
      </c>
      <c r="C92" s="11">
        <v>8.6231882610714763</v>
      </c>
      <c r="D92" s="11">
        <v>3.8344590329539296</v>
      </c>
      <c r="E92" s="11">
        <v>1.6987681154564385</v>
      </c>
      <c r="F92" s="11">
        <v>3.341730870879422</v>
      </c>
      <c r="G92" s="11">
        <v>1.8433827329636048</v>
      </c>
      <c r="H92" s="11">
        <v>2.8761647955910647</v>
      </c>
      <c r="I92" s="11">
        <v>0.12356946603030126</v>
      </c>
      <c r="J92" s="11">
        <v>3.5361538821534055</v>
      </c>
      <c r="K92" s="11">
        <v>9.4597660500529468</v>
      </c>
      <c r="L92" s="11">
        <v>13.45719064308013</v>
      </c>
      <c r="M92" s="11">
        <v>10.71380554446689</v>
      </c>
      <c r="N92" s="11">
        <v>5.4590464499198053</v>
      </c>
      <c r="O92" s="11">
        <v>5.5846345569860381</v>
      </c>
      <c r="P92" s="11">
        <v>0.95398655735580484</v>
      </c>
      <c r="Q92" s="11">
        <v>4.0048306303621173</v>
      </c>
      <c r="R92" s="11">
        <v>5.6382073761740665</v>
      </c>
      <c r="S92" s="11">
        <v>2.6169514477943774</v>
      </c>
      <c r="T92" s="11">
        <v>2.6636173812255559</v>
      </c>
      <c r="U92" s="11">
        <v>0</v>
      </c>
      <c r="V92" s="11">
        <v>0</v>
      </c>
      <c r="W92" s="11">
        <v>0.58722719729152206</v>
      </c>
      <c r="X92" s="11">
        <v>8.6399906300600755E-3</v>
      </c>
      <c r="Y92" s="11">
        <v>0</v>
      </c>
      <c r="Z92" s="11">
        <v>0.41743937770970774</v>
      </c>
      <c r="AA92" s="11">
        <v>4.0722349471458799</v>
      </c>
      <c r="AB92" s="11">
        <v>6.2749931583252909</v>
      </c>
      <c r="AC92" s="11">
        <v>12.571402268304459</v>
      </c>
      <c r="AD92" s="11">
        <v>13.863320826899946</v>
      </c>
      <c r="AE92" s="11">
        <v>10.017725700827828</v>
      </c>
      <c r="AF92" s="11">
        <v>12.353801006540248</v>
      </c>
      <c r="AG92" s="11">
        <v>15.766959408696566</v>
      </c>
      <c r="AH92" s="11">
        <v>15.252262036371931</v>
      </c>
      <c r="AI92" s="11">
        <v>12.590596457445352</v>
      </c>
      <c r="AJ92" s="11">
        <v>13.39857039414275</v>
      </c>
      <c r="AK92" s="10">
        <f>AVERAGE(B92:AJ92)</f>
        <v>6.0448852952074263</v>
      </c>
      <c r="AL92" s="10">
        <f t="shared" si="11"/>
        <v>6.450427196442341</v>
      </c>
      <c r="AM92" s="10">
        <f t="shared" si="12"/>
        <v>8.3696551978808245</v>
      </c>
    </row>
    <row r="93" spans="1:40" s="13" customFormat="1" x14ac:dyDescent="0.35">
      <c r="A93" s="12" t="s">
        <v>145</v>
      </c>
      <c r="B93" s="10">
        <f>AVERAGE(B42:B92)</f>
        <v>8.9518741430409214</v>
      </c>
      <c r="C93" s="10">
        <f t="shared" ref="C93:AJ93" si="13">AVERAGE(C42:C92)</f>
        <v>9.3267039378895458</v>
      </c>
      <c r="D93" s="10">
        <f t="shared" si="13"/>
        <v>7.7117213393174655</v>
      </c>
      <c r="E93" s="10">
        <f t="shared" si="13"/>
        <v>8.247778486629322</v>
      </c>
      <c r="F93" s="10">
        <f t="shared" si="13"/>
        <v>6.1724085148678443</v>
      </c>
      <c r="G93" s="10">
        <f t="shared" si="13"/>
        <v>6.2267978330793969</v>
      </c>
      <c r="H93" s="10">
        <f t="shared" si="13"/>
        <v>5.3496124808536667</v>
      </c>
      <c r="I93" s="10">
        <f t="shared" si="13"/>
        <v>3.2057810299982399</v>
      </c>
      <c r="J93" s="10">
        <f t="shared" si="13"/>
        <v>3.9566328814880043</v>
      </c>
      <c r="K93" s="10">
        <f t="shared" si="13"/>
        <v>4.1215117152810485</v>
      </c>
      <c r="L93" s="10">
        <f t="shared" si="13"/>
        <v>5.6494223089073827</v>
      </c>
      <c r="M93" s="10">
        <f t="shared" si="13"/>
        <v>7.1762500058357457</v>
      </c>
      <c r="N93" s="10">
        <f t="shared" si="13"/>
        <v>6.3853932114281582</v>
      </c>
      <c r="O93" s="10">
        <f t="shared" si="13"/>
        <v>6.1013458667453691</v>
      </c>
      <c r="P93" s="10">
        <f t="shared" si="13"/>
        <v>4.7877424762333094</v>
      </c>
      <c r="Q93" s="10">
        <f t="shared" si="13"/>
        <v>5.2039212198702272</v>
      </c>
      <c r="R93" s="10">
        <f t="shared" si="13"/>
        <v>5.2162573154345591</v>
      </c>
      <c r="S93" s="10">
        <f t="shared" si="13"/>
        <v>4.9921564373871821</v>
      </c>
      <c r="T93" s="10">
        <f t="shared" si="13"/>
        <v>4.4876698690298698</v>
      </c>
      <c r="U93" s="10">
        <f t="shared" si="13"/>
        <v>3.2494180110967634</v>
      </c>
      <c r="V93" s="10">
        <f t="shared" si="13"/>
        <v>3.3016423008280871</v>
      </c>
      <c r="W93" s="10">
        <f t="shared" si="13"/>
        <v>6.3037171046462745</v>
      </c>
      <c r="X93" s="10">
        <f t="shared" si="13"/>
        <v>5.6063446491283235</v>
      </c>
      <c r="Y93" s="10">
        <f t="shared" si="13"/>
        <v>5.054642705034702</v>
      </c>
      <c r="Z93" s="10">
        <f t="shared" si="13"/>
        <v>6.0183862720802468</v>
      </c>
      <c r="AA93" s="10">
        <f t="shared" si="13"/>
        <v>5.8589921779765</v>
      </c>
      <c r="AB93" s="10">
        <f t="shared" si="13"/>
        <v>6.8342956201857739</v>
      </c>
      <c r="AC93" s="10">
        <f t="shared" si="13"/>
        <v>7.7320779589497821</v>
      </c>
      <c r="AD93" s="10">
        <f t="shared" si="13"/>
        <v>7.8352965927451477</v>
      </c>
      <c r="AE93" s="10">
        <f t="shared" si="13"/>
        <v>7.9430725062543308</v>
      </c>
      <c r="AF93" s="10">
        <f t="shared" si="13"/>
        <v>5.3925776666862371</v>
      </c>
      <c r="AG93" s="10">
        <f t="shared" si="13"/>
        <v>6.5751541880847029</v>
      </c>
      <c r="AH93" s="10">
        <f t="shared" si="13"/>
        <v>6.9692608679181216</v>
      </c>
      <c r="AI93" s="10">
        <f t="shared" si="13"/>
        <v>6.0702468560523073</v>
      </c>
      <c r="AJ93" s="10">
        <f t="shared" si="13"/>
        <v>5.5348012920524692</v>
      </c>
      <c r="AK93" s="10">
        <f t="shared" si="10"/>
        <v>5.9871687955153421</v>
      </c>
      <c r="AL93" s="10">
        <f t="shared" si="11"/>
        <v>5.8596109654868407</v>
      </c>
      <c r="AM93" s="10">
        <f t="shared" si="12"/>
        <v>6.4092047469853517</v>
      </c>
    </row>
    <row r="94" spans="1:40" s="16" customFormat="1" x14ac:dyDescent="0.35">
      <c r="A94" s="14" t="s">
        <v>146</v>
      </c>
      <c r="B94" s="15">
        <f>COUNT(B42:B92)</f>
        <v>18</v>
      </c>
      <c r="C94" s="15">
        <f t="shared" ref="C94:AJ94" si="14">COUNT(C42:C92)</f>
        <v>18</v>
      </c>
      <c r="D94" s="15">
        <f t="shared" si="14"/>
        <v>18</v>
      </c>
      <c r="E94" s="15">
        <f t="shared" si="14"/>
        <v>18</v>
      </c>
      <c r="F94" s="15">
        <f t="shared" si="14"/>
        <v>18</v>
      </c>
      <c r="G94" s="15">
        <f t="shared" si="14"/>
        <v>18</v>
      </c>
      <c r="H94" s="15">
        <f t="shared" si="14"/>
        <v>18</v>
      </c>
      <c r="I94" s="15">
        <f t="shared" si="14"/>
        <v>18</v>
      </c>
      <c r="J94" s="15">
        <f t="shared" si="14"/>
        <v>18</v>
      </c>
      <c r="K94" s="15">
        <f t="shared" si="14"/>
        <v>18</v>
      </c>
      <c r="L94" s="15">
        <f t="shared" si="14"/>
        <v>19</v>
      </c>
      <c r="M94" s="15">
        <f t="shared" si="14"/>
        <v>20</v>
      </c>
      <c r="N94" s="15">
        <f t="shared" si="14"/>
        <v>20</v>
      </c>
      <c r="O94" s="15">
        <f t="shared" si="14"/>
        <v>20</v>
      </c>
      <c r="P94" s="15">
        <f t="shared" si="14"/>
        <v>20</v>
      </c>
      <c r="Q94" s="15">
        <f t="shared" si="14"/>
        <v>20</v>
      </c>
      <c r="R94" s="15">
        <f t="shared" si="14"/>
        <v>22</v>
      </c>
      <c r="S94" s="15">
        <f t="shared" si="14"/>
        <v>22</v>
      </c>
      <c r="T94" s="15">
        <f t="shared" si="14"/>
        <v>23</v>
      </c>
      <c r="U94" s="15">
        <f t="shared" si="14"/>
        <v>25</v>
      </c>
      <c r="V94" s="15">
        <f t="shared" si="14"/>
        <v>25</v>
      </c>
      <c r="W94" s="15">
        <f t="shared" si="14"/>
        <v>28</v>
      </c>
      <c r="X94" s="15">
        <f t="shared" si="14"/>
        <v>28</v>
      </c>
      <c r="Y94" s="15">
        <f t="shared" si="14"/>
        <v>28</v>
      </c>
      <c r="Z94" s="15">
        <f t="shared" si="14"/>
        <v>28</v>
      </c>
      <c r="AA94" s="15">
        <f t="shared" si="14"/>
        <v>30</v>
      </c>
      <c r="AB94" s="15">
        <f t="shared" si="14"/>
        <v>37</v>
      </c>
      <c r="AC94" s="15">
        <f t="shared" si="14"/>
        <v>30</v>
      </c>
      <c r="AD94" s="15">
        <f t="shared" si="14"/>
        <v>30</v>
      </c>
      <c r="AE94" s="15">
        <f t="shared" si="14"/>
        <v>28</v>
      </c>
      <c r="AF94" s="15">
        <f t="shared" si="14"/>
        <v>28</v>
      </c>
      <c r="AG94" s="15">
        <f t="shared" si="14"/>
        <v>28</v>
      </c>
      <c r="AH94" s="15">
        <f t="shared" si="14"/>
        <v>28</v>
      </c>
      <c r="AI94" s="15">
        <f t="shared" si="14"/>
        <v>27</v>
      </c>
      <c r="AJ94" s="15">
        <f t="shared" si="14"/>
        <v>27</v>
      </c>
      <c r="AK94" s="15">
        <f t="shared" ref="AK94:AM94" si="15">COUNT(AK42:AK92)</f>
        <v>37</v>
      </c>
      <c r="AL94" s="15">
        <f t="shared" si="15"/>
        <v>37</v>
      </c>
      <c r="AM94" s="15">
        <f t="shared" si="15"/>
        <v>37</v>
      </c>
    </row>
    <row r="95" spans="1:40" customFormat="1" x14ac:dyDescent="0.35">
      <c r="A95" s="17" t="s">
        <v>147</v>
      </c>
      <c r="B95" s="10">
        <f>STDEVA(B42:B92)</f>
        <v>7.7657939851561126</v>
      </c>
      <c r="C95" s="10">
        <f t="shared" ref="C95:AJ95" si="16">STDEVA(C42:C92)</f>
        <v>7.3687080797574032</v>
      </c>
      <c r="D95" s="10">
        <f t="shared" si="16"/>
        <v>6.5486738969084106</v>
      </c>
      <c r="E95" s="10">
        <f t="shared" si="16"/>
        <v>5.9018543725607051</v>
      </c>
      <c r="F95" s="10">
        <f t="shared" si="16"/>
        <v>4.8035653111425356</v>
      </c>
      <c r="G95" s="10">
        <f t="shared" si="16"/>
        <v>5.5334869759854719</v>
      </c>
      <c r="H95" s="10">
        <f t="shared" si="16"/>
        <v>4.841938118682549</v>
      </c>
      <c r="I95" s="10">
        <f t="shared" si="16"/>
        <v>2.1983842503279503</v>
      </c>
      <c r="J95" s="10">
        <f t="shared" si="16"/>
        <v>2.8867127380388622</v>
      </c>
      <c r="K95" s="10">
        <f t="shared" si="16"/>
        <v>2.784925125432268</v>
      </c>
      <c r="L95" s="10">
        <f t="shared" si="16"/>
        <v>4.1339928353437037</v>
      </c>
      <c r="M95" s="10">
        <f t="shared" si="16"/>
        <v>5.3916450754435372</v>
      </c>
      <c r="N95" s="10">
        <f t="shared" si="16"/>
        <v>4.9448257692878324</v>
      </c>
      <c r="O95" s="10">
        <f t="shared" si="16"/>
        <v>4.7925063039497955</v>
      </c>
      <c r="P95" s="10">
        <f t="shared" si="16"/>
        <v>3.9991864144930731</v>
      </c>
      <c r="Q95" s="10">
        <f t="shared" si="16"/>
        <v>5.3548975705074744</v>
      </c>
      <c r="R95" s="10">
        <f t="shared" si="16"/>
        <v>5.4469069918843376</v>
      </c>
      <c r="S95" s="10">
        <f t="shared" si="16"/>
        <v>5.3404653463289424</v>
      </c>
      <c r="T95" s="10">
        <f t="shared" si="16"/>
        <v>4.8065242862428574</v>
      </c>
      <c r="U95" s="10">
        <f t="shared" si="16"/>
        <v>3.0243259507285836</v>
      </c>
      <c r="V95" s="10">
        <f t="shared" si="16"/>
        <v>3.7011212160450011</v>
      </c>
      <c r="W95" s="10">
        <f t="shared" si="16"/>
        <v>7.7381564440338853</v>
      </c>
      <c r="X95" s="10">
        <f t="shared" si="16"/>
        <v>6.9031905703584684</v>
      </c>
      <c r="Y95" s="10">
        <f t="shared" si="16"/>
        <v>5.7640982077154863</v>
      </c>
      <c r="Z95" s="10">
        <f t="shared" si="16"/>
        <v>6.7869022426460077</v>
      </c>
      <c r="AA95" s="10">
        <f t="shared" si="16"/>
        <v>6.3176791531486138</v>
      </c>
      <c r="AB95" s="10">
        <f t="shared" si="16"/>
        <v>8.0183955609367352</v>
      </c>
      <c r="AC95" s="10">
        <f t="shared" si="16"/>
        <v>7.5719726867910735</v>
      </c>
      <c r="AD95" s="10">
        <f t="shared" si="16"/>
        <v>7.4108760994578748</v>
      </c>
      <c r="AE95" s="10">
        <f t="shared" si="16"/>
        <v>7.1189668592720441</v>
      </c>
      <c r="AF95" s="10">
        <f t="shared" si="16"/>
        <v>4.8136818276978142</v>
      </c>
      <c r="AG95" s="10">
        <f t="shared" si="16"/>
        <v>6.0626915041359206</v>
      </c>
      <c r="AH95" s="10">
        <f t="shared" si="16"/>
        <v>6.0673144078510237</v>
      </c>
      <c r="AI95" s="10">
        <f t="shared" si="16"/>
        <v>4.8464164701139447</v>
      </c>
      <c r="AJ95" s="10">
        <f t="shared" si="16"/>
        <v>4.5969339457479883</v>
      </c>
      <c r="AK95" s="10">
        <f t="shared" ref="AK95:AM95" si="17">STDEVA(AK42:AK92)</f>
        <v>6.0271343282821759</v>
      </c>
      <c r="AL95" s="10">
        <f t="shared" si="17"/>
        <v>6.3372600053028103</v>
      </c>
      <c r="AM95" s="10">
        <f t="shared" si="17"/>
        <v>6.5512367083143515</v>
      </c>
    </row>
    <row r="96" spans="1:40" customFormat="1" x14ac:dyDescent="0.35">
      <c r="A96" s="17" t="s">
        <v>148</v>
      </c>
      <c r="B96" s="10">
        <f t="shared" ref="B96:S96" si="18">(1.96*B95)/(B94^0.5)</f>
        <v>3.5876137842917055</v>
      </c>
      <c r="C96" s="10">
        <f t="shared" si="18"/>
        <v>3.4041694551633013</v>
      </c>
      <c r="D96" s="10">
        <f t="shared" si="18"/>
        <v>3.0253329905850705</v>
      </c>
      <c r="E96" s="10">
        <f t="shared" si="18"/>
        <v>2.7265176156299256</v>
      </c>
      <c r="F96" s="10">
        <f t="shared" si="18"/>
        <v>2.2191339555158187</v>
      </c>
      <c r="G96" s="10">
        <f t="shared" si="18"/>
        <v>2.5563405606934899</v>
      </c>
      <c r="H96" s="10">
        <f t="shared" si="18"/>
        <v>2.236861288166629</v>
      </c>
      <c r="I96" s="10">
        <f t="shared" si="18"/>
        <v>1.015601708559591</v>
      </c>
      <c r="J96" s="10">
        <f t="shared" si="18"/>
        <v>1.3335932462378453</v>
      </c>
      <c r="K96" s="10">
        <f t="shared" si="18"/>
        <v>1.2865697683094361</v>
      </c>
      <c r="L96" s="10">
        <f t="shared" si="18"/>
        <v>1.8588698802665995</v>
      </c>
      <c r="M96" s="10">
        <f t="shared" si="18"/>
        <v>2.3629926402517709</v>
      </c>
      <c r="N96" s="10">
        <f t="shared" si="18"/>
        <v>2.1671654451759754</v>
      </c>
      <c r="O96" s="10">
        <f t="shared" si="18"/>
        <v>2.1004084961326903</v>
      </c>
      <c r="P96" s="10">
        <f t="shared" si="18"/>
        <v>1.7527207247900316</v>
      </c>
      <c r="Q96" s="10">
        <f t="shared" si="18"/>
        <v>2.3468873361198246</v>
      </c>
      <c r="R96" s="10">
        <f t="shared" si="18"/>
        <v>2.2761175662805631</v>
      </c>
      <c r="S96" s="10">
        <f t="shared" si="18"/>
        <v>2.2316384335189019</v>
      </c>
      <c r="T96" s="10">
        <f>(1.96*T95)/(T94^0.5)</f>
        <v>1.9643700065861769</v>
      </c>
      <c r="U96" s="10">
        <f t="shared" ref="U96:AJ96" si="19">(1.96*U95)/(U94^0.5)</f>
        <v>1.1855357726856046</v>
      </c>
      <c r="V96" s="10">
        <f t="shared" si="19"/>
        <v>1.4508395166896404</v>
      </c>
      <c r="W96" s="10">
        <f t="shared" si="19"/>
        <v>2.8662532579835784</v>
      </c>
      <c r="X96" s="10">
        <f t="shared" si="19"/>
        <v>2.5569775702876489</v>
      </c>
      <c r="Y96" s="10">
        <f t="shared" si="19"/>
        <v>2.1350518546235624</v>
      </c>
      <c r="Z96" s="10">
        <f t="shared" si="19"/>
        <v>2.5139037709167038</v>
      </c>
      <c r="AA96" s="10">
        <f t="shared" si="19"/>
        <v>2.2607524503962924</v>
      </c>
      <c r="AB96" s="10">
        <f t="shared" si="19"/>
        <v>2.5837035756622724</v>
      </c>
      <c r="AC96" s="10">
        <f t="shared" si="19"/>
        <v>2.7095956269740675</v>
      </c>
      <c r="AD96" s="10">
        <f t="shared" si="19"/>
        <v>2.6519479535586648</v>
      </c>
      <c r="AE96" s="10">
        <f t="shared" si="19"/>
        <v>2.6369022261882131</v>
      </c>
      <c r="AF96" s="10">
        <f t="shared" si="19"/>
        <v>1.7830127009351</v>
      </c>
      <c r="AG96" s="10">
        <f t="shared" si="19"/>
        <v>2.2456523593906872</v>
      </c>
      <c r="AH96" s="10">
        <f t="shared" si="19"/>
        <v>2.2473647068898095</v>
      </c>
      <c r="AI96" s="10">
        <f t="shared" si="19"/>
        <v>1.8280788377018768</v>
      </c>
      <c r="AJ96" s="10">
        <f t="shared" si="19"/>
        <v>1.7339734866693592</v>
      </c>
      <c r="AK96" s="10">
        <f t="shared" ref="AK96:AM96" si="20">(1.96*AK95)/(AK94^0.5)</f>
        <v>1.9420753686489713</v>
      </c>
      <c r="AL96" s="10">
        <f t="shared" si="20"/>
        <v>2.0420046892385493</v>
      </c>
      <c r="AM96" s="10">
        <f t="shared" si="20"/>
        <v>2.110952693671341</v>
      </c>
    </row>
    <row r="97" spans="1:39" customFormat="1" x14ac:dyDescent="0.35">
      <c r="A97" s="1"/>
      <c r="AK97" s="10"/>
    </row>
    <row r="98" spans="1:39" s="9" customFormat="1" x14ac:dyDescent="0.35">
      <c r="A98" s="9" t="s">
        <v>153</v>
      </c>
      <c r="B98" s="9">
        <v>15.551787152401102</v>
      </c>
      <c r="C98" s="9">
        <v>14.278755606534594</v>
      </c>
      <c r="D98" s="9">
        <v>11.287054772058404</v>
      </c>
      <c r="E98" s="9">
        <v>10.694128823832015</v>
      </c>
      <c r="F98" s="9">
        <v>9.3221281410042813</v>
      </c>
      <c r="G98" s="9">
        <v>9.9629472262849816</v>
      </c>
      <c r="H98" s="9">
        <v>8.5687583162056153</v>
      </c>
      <c r="I98" s="9">
        <v>5.5154025756696505</v>
      </c>
      <c r="J98" s="9">
        <v>6.0628183048105102</v>
      </c>
      <c r="K98" s="9">
        <v>5.2783463214607096</v>
      </c>
      <c r="L98" s="9">
        <v>6.5181987290742898</v>
      </c>
      <c r="M98" s="9">
        <v>8.1591428106788566</v>
      </c>
      <c r="N98" s="9">
        <v>7.6668469700331796</v>
      </c>
      <c r="O98" s="9">
        <v>6.8636122747818931</v>
      </c>
      <c r="P98" s="9">
        <v>5.9390063828613888</v>
      </c>
      <c r="Q98" s="9">
        <v>5.1031612878365786</v>
      </c>
      <c r="R98" s="9">
        <v>5.1393225085986423</v>
      </c>
      <c r="S98" s="9">
        <v>5.409218452439859</v>
      </c>
      <c r="T98" s="9">
        <v>4.9051058180691918</v>
      </c>
      <c r="U98" s="9">
        <v>3.9569623909769307</v>
      </c>
      <c r="V98" s="9">
        <v>3.6612826971894021</v>
      </c>
      <c r="W98" s="9">
        <v>6.4854353845132087</v>
      </c>
      <c r="X98" s="9">
        <v>5.7717452792153541</v>
      </c>
      <c r="Y98" s="9">
        <v>5.1994741230900265</v>
      </c>
      <c r="Z98" s="9">
        <v>5.9414539708641705</v>
      </c>
      <c r="AA98" s="9">
        <v>6.6173937691698947</v>
      </c>
      <c r="AB98" s="9">
        <v>7.7515909318946461</v>
      </c>
      <c r="AC98" s="9">
        <v>8.3466930666134171</v>
      </c>
      <c r="AD98" s="9">
        <v>8.1490961637862913</v>
      </c>
      <c r="AE98" s="9">
        <v>9.9653054270467614</v>
      </c>
      <c r="AF98" s="9">
        <v>5.4297994088213688</v>
      </c>
      <c r="AG98" s="9">
        <v>6.2878789881382957</v>
      </c>
      <c r="AH98" s="9">
        <v>6.9228310806163567</v>
      </c>
      <c r="AI98" s="9">
        <v>5.6161629562736728</v>
      </c>
      <c r="AJ98" s="9">
        <v>5.1023167452601896</v>
      </c>
      <c r="AK98" s="10">
        <f t="shared" ref="AK98" si="21">AVERAGE(B98:AJ98)</f>
        <v>7.240890424517306</v>
      </c>
      <c r="AL98" s="10">
        <f t="shared" ref="AL98" si="22">AVERAGE(M98:AJ98)</f>
        <v>6.2662849536987331</v>
      </c>
      <c r="AM98" s="10">
        <f t="shared" ref="AM98" si="23">AVERAGE(W98:AJ98)</f>
        <v>6.6847983782359739</v>
      </c>
    </row>
    <row r="99" spans="1:39" s="9" customFormat="1" x14ac:dyDescent="0.35">
      <c r="AK99" s="10"/>
      <c r="AL99" s="10"/>
      <c r="AM99" s="10"/>
    </row>
    <row r="100" spans="1:39" customFormat="1" x14ac:dyDescent="0.35">
      <c r="A100" t="s">
        <v>138</v>
      </c>
      <c r="B100" s="9" t="s">
        <v>4</v>
      </c>
      <c r="C100" s="9" t="s">
        <v>4</v>
      </c>
      <c r="D100" s="9" t="s">
        <v>4</v>
      </c>
      <c r="E100" s="9" t="s">
        <v>4</v>
      </c>
      <c r="F100" s="9" t="s">
        <v>4</v>
      </c>
      <c r="G100" s="9" t="s">
        <v>4</v>
      </c>
      <c r="H100" s="9" t="s">
        <v>4</v>
      </c>
      <c r="I100" s="9" t="s">
        <v>4</v>
      </c>
      <c r="J100" s="9" t="s">
        <v>4</v>
      </c>
      <c r="K100" s="9" t="s">
        <v>4</v>
      </c>
      <c r="L100" s="9" t="s">
        <v>4</v>
      </c>
      <c r="M100" s="9" t="s">
        <v>4</v>
      </c>
      <c r="N100" s="9" t="s">
        <v>4</v>
      </c>
      <c r="O100" s="9" t="s">
        <v>4</v>
      </c>
      <c r="P100" s="9" t="s">
        <v>4</v>
      </c>
      <c r="Q100" s="9" t="s">
        <v>4</v>
      </c>
      <c r="R100" s="9" t="s">
        <v>4</v>
      </c>
      <c r="S100" s="9" t="s">
        <v>4</v>
      </c>
      <c r="T100" s="9" t="s">
        <v>4</v>
      </c>
      <c r="U100" s="9" t="s">
        <v>4</v>
      </c>
      <c r="V100" s="9" t="s">
        <v>4</v>
      </c>
      <c r="W100" s="9" t="s">
        <v>4</v>
      </c>
      <c r="X100" s="9" t="s">
        <v>4</v>
      </c>
      <c r="Y100" s="9" t="s">
        <v>4</v>
      </c>
      <c r="Z100" s="9" t="s">
        <v>4</v>
      </c>
      <c r="AA100" s="9" t="s">
        <v>4</v>
      </c>
      <c r="AB100" s="9">
        <v>0.74908368857053109</v>
      </c>
      <c r="AC100" s="9" t="s">
        <v>4</v>
      </c>
      <c r="AD100" s="9" t="s">
        <v>4</v>
      </c>
      <c r="AE100" s="9" t="s">
        <v>4</v>
      </c>
      <c r="AF100" s="9" t="s">
        <v>4</v>
      </c>
      <c r="AG100" s="9" t="s">
        <v>4</v>
      </c>
      <c r="AH100" s="9" t="s">
        <v>4</v>
      </c>
      <c r="AI100" s="9" t="s">
        <v>4</v>
      </c>
      <c r="AJ100" s="9" t="s">
        <v>4</v>
      </c>
      <c r="AK100" s="10">
        <f>AVERAGE(B100:AJ100)</f>
        <v>0.74908368857053109</v>
      </c>
      <c r="AL100" s="10">
        <f>AVERAGE(M100:AJ100)</f>
        <v>0.74908368857053109</v>
      </c>
      <c r="AM100" s="10">
        <f>AVERAGE(W100:AJ100)</f>
        <v>0.74908368857053109</v>
      </c>
    </row>
    <row r="101" spans="1:39" customFormat="1" x14ac:dyDescent="0.35">
      <c r="A101" t="s">
        <v>137</v>
      </c>
      <c r="B101" s="9">
        <v>65.345733614487315</v>
      </c>
      <c r="C101" s="9">
        <v>37.674576819930678</v>
      </c>
      <c r="D101" s="9">
        <v>27.042160209781077</v>
      </c>
      <c r="E101" s="9">
        <v>25.636970868626356</v>
      </c>
      <c r="F101" s="9">
        <v>19.774409726081974</v>
      </c>
      <c r="G101" s="9">
        <v>19.151733132760899</v>
      </c>
      <c r="H101" s="9">
        <v>17.080301842044381</v>
      </c>
      <c r="I101" s="9">
        <v>9.7621602501925473</v>
      </c>
      <c r="J101" s="9">
        <v>11.81613518932857</v>
      </c>
      <c r="K101" s="9">
        <v>10.94091227563402</v>
      </c>
      <c r="L101" s="9">
        <v>15.12782795894454</v>
      </c>
      <c r="M101" s="9">
        <v>18.658470160035815</v>
      </c>
      <c r="N101" s="9">
        <v>22.212497762140394</v>
      </c>
      <c r="O101" s="9">
        <v>21.665998469512715</v>
      </c>
      <c r="P101" s="9">
        <v>19.597376385056194</v>
      </c>
      <c r="Q101" s="9">
        <v>20.860286371577811</v>
      </c>
      <c r="R101" s="9">
        <v>24.611776263178328</v>
      </c>
      <c r="S101" s="9">
        <v>29.682186985434708</v>
      </c>
      <c r="T101" s="9">
        <v>27.044678090145368</v>
      </c>
      <c r="U101" s="9">
        <v>18.660489184714699</v>
      </c>
      <c r="V101" s="9">
        <v>23.030502488303586</v>
      </c>
      <c r="W101" s="9">
        <v>38.459884095524515</v>
      </c>
      <c r="X101" s="9">
        <v>32.694561189388907</v>
      </c>
      <c r="Y101" s="9">
        <v>31.587135427261746</v>
      </c>
      <c r="Z101" s="9">
        <v>39.855167094357626</v>
      </c>
      <c r="AA101" s="9">
        <v>38.921894952181198</v>
      </c>
      <c r="AB101" s="9">
        <v>51.091424461107515</v>
      </c>
      <c r="AC101" s="9">
        <v>47.602302862126066</v>
      </c>
      <c r="AD101" s="9">
        <v>41.923336305382286</v>
      </c>
      <c r="AE101" s="9">
        <v>49.597358371504619</v>
      </c>
      <c r="AF101" s="9">
        <v>31.616623653797841</v>
      </c>
      <c r="AG101" s="9" t="s">
        <v>4</v>
      </c>
      <c r="AH101" s="9" t="s">
        <v>4</v>
      </c>
      <c r="AI101" s="9" t="s">
        <v>4</v>
      </c>
      <c r="AJ101" s="9" t="s">
        <v>4</v>
      </c>
      <c r="AK101" s="10">
        <f>AVERAGE(B101:AJ101)</f>
        <v>28.668608789049816</v>
      </c>
      <c r="AL101" s="10">
        <f>AVERAGE(M101:AJ101)</f>
        <v>31.468697528636596</v>
      </c>
      <c r="AM101" s="10">
        <f>AVERAGE(W101:AJ101)</f>
        <v>40.334968841263233</v>
      </c>
    </row>
    <row r="102" spans="1:39" customFormat="1" x14ac:dyDescent="0.35">
      <c r="A102" t="s">
        <v>136</v>
      </c>
      <c r="B102" s="9" t="s">
        <v>4</v>
      </c>
      <c r="C102" s="9" t="s">
        <v>4</v>
      </c>
      <c r="D102" s="9" t="s">
        <v>4</v>
      </c>
      <c r="E102" s="9" t="s">
        <v>4</v>
      </c>
      <c r="F102" s="9" t="s">
        <v>4</v>
      </c>
      <c r="G102" s="9" t="s">
        <v>4</v>
      </c>
      <c r="H102" s="9" t="s">
        <v>4</v>
      </c>
      <c r="I102" s="9" t="s">
        <v>4</v>
      </c>
      <c r="J102" s="9" t="s">
        <v>4</v>
      </c>
      <c r="K102" s="9" t="s">
        <v>4</v>
      </c>
      <c r="L102" s="9" t="s">
        <v>4</v>
      </c>
      <c r="M102" s="9" t="s">
        <v>4</v>
      </c>
      <c r="N102" s="9" t="s">
        <v>4</v>
      </c>
      <c r="O102" s="9" t="s">
        <v>4</v>
      </c>
      <c r="P102" s="9" t="s">
        <v>4</v>
      </c>
      <c r="Q102" s="9" t="s">
        <v>4</v>
      </c>
      <c r="R102" s="9" t="s">
        <v>4</v>
      </c>
      <c r="S102" s="9" t="s">
        <v>4</v>
      </c>
      <c r="T102" s="9" t="s">
        <v>4</v>
      </c>
      <c r="U102" s="9" t="s">
        <v>4</v>
      </c>
      <c r="V102" s="9" t="s">
        <v>4</v>
      </c>
      <c r="W102" s="9" t="s">
        <v>4</v>
      </c>
      <c r="X102" s="9" t="s">
        <v>4</v>
      </c>
      <c r="Y102" s="9" t="s">
        <v>4</v>
      </c>
      <c r="Z102" s="9" t="s">
        <v>4</v>
      </c>
      <c r="AA102" s="9" t="s">
        <v>4</v>
      </c>
      <c r="AB102" s="9" t="s">
        <v>4</v>
      </c>
      <c r="AC102" s="9" t="s">
        <v>4</v>
      </c>
      <c r="AD102" s="9" t="s">
        <v>4</v>
      </c>
      <c r="AE102" s="9" t="s">
        <v>4</v>
      </c>
      <c r="AF102" s="9" t="s">
        <v>4</v>
      </c>
      <c r="AG102" s="9" t="s">
        <v>4</v>
      </c>
      <c r="AH102" s="9" t="s">
        <v>4</v>
      </c>
      <c r="AI102" s="9" t="s">
        <v>4</v>
      </c>
      <c r="AJ102" s="9" t="s">
        <v>4</v>
      </c>
      <c r="AK102" s="10" t="s">
        <v>4</v>
      </c>
      <c r="AL102" s="10" t="s">
        <v>4</v>
      </c>
      <c r="AM102" s="10" t="s">
        <v>4</v>
      </c>
    </row>
    <row r="103" spans="1:39" customFormat="1" x14ac:dyDescent="0.35">
      <c r="A103" t="s">
        <v>135</v>
      </c>
      <c r="B103" s="9" t="s">
        <v>4</v>
      </c>
      <c r="C103" s="9" t="s">
        <v>4</v>
      </c>
      <c r="D103" s="9" t="s">
        <v>4</v>
      </c>
      <c r="E103" s="9" t="s">
        <v>4</v>
      </c>
      <c r="F103" s="9" t="s">
        <v>4</v>
      </c>
      <c r="G103" s="9" t="s">
        <v>4</v>
      </c>
      <c r="H103" s="9" t="s">
        <v>4</v>
      </c>
      <c r="I103" s="9" t="s">
        <v>4</v>
      </c>
      <c r="J103" s="9" t="s">
        <v>4</v>
      </c>
      <c r="K103" s="9" t="s">
        <v>4</v>
      </c>
      <c r="L103" s="9" t="s">
        <v>4</v>
      </c>
      <c r="M103" s="9" t="s">
        <v>4</v>
      </c>
      <c r="N103" s="9" t="s">
        <v>4</v>
      </c>
      <c r="O103" s="9" t="s">
        <v>4</v>
      </c>
      <c r="P103" s="9" t="s">
        <v>4</v>
      </c>
      <c r="Q103" s="9" t="s">
        <v>4</v>
      </c>
      <c r="R103" s="9" t="s">
        <v>4</v>
      </c>
      <c r="S103" s="9" t="s">
        <v>4</v>
      </c>
      <c r="T103" s="9" t="s">
        <v>4</v>
      </c>
      <c r="U103" s="9" t="s">
        <v>4</v>
      </c>
      <c r="V103" s="9" t="s">
        <v>4</v>
      </c>
      <c r="W103" s="9" t="s">
        <v>4</v>
      </c>
      <c r="X103" s="9" t="s">
        <v>4</v>
      </c>
      <c r="Y103" s="9" t="s">
        <v>4</v>
      </c>
      <c r="Z103" s="9" t="s">
        <v>4</v>
      </c>
      <c r="AA103" s="9" t="s">
        <v>4</v>
      </c>
      <c r="AB103" s="9" t="s">
        <v>4</v>
      </c>
      <c r="AC103" s="9" t="s">
        <v>4</v>
      </c>
      <c r="AD103" s="9" t="s">
        <v>4</v>
      </c>
      <c r="AE103" s="9" t="s">
        <v>4</v>
      </c>
      <c r="AF103" s="9" t="s">
        <v>4</v>
      </c>
      <c r="AG103" s="9" t="s">
        <v>4</v>
      </c>
      <c r="AH103" s="9" t="s">
        <v>4</v>
      </c>
      <c r="AI103" s="9" t="s">
        <v>4</v>
      </c>
      <c r="AJ103" s="9" t="s">
        <v>4</v>
      </c>
      <c r="AK103" s="10" t="s">
        <v>4</v>
      </c>
      <c r="AL103" s="10" t="s">
        <v>4</v>
      </c>
      <c r="AM103" s="10" t="s">
        <v>4</v>
      </c>
    </row>
    <row r="104" spans="1:39" customFormat="1" x14ac:dyDescent="0.35">
      <c r="A104" t="s">
        <v>134</v>
      </c>
      <c r="B104" s="9" t="s">
        <v>4</v>
      </c>
      <c r="C104" s="9" t="s">
        <v>4</v>
      </c>
      <c r="D104" s="9" t="s">
        <v>4</v>
      </c>
      <c r="E104" s="9" t="s">
        <v>4</v>
      </c>
      <c r="F104" s="9" t="s">
        <v>4</v>
      </c>
      <c r="G104" s="9" t="s">
        <v>4</v>
      </c>
      <c r="H104" s="9" t="s">
        <v>4</v>
      </c>
      <c r="I104" s="9" t="s">
        <v>4</v>
      </c>
      <c r="J104" s="9" t="s">
        <v>4</v>
      </c>
      <c r="K104" s="9" t="s">
        <v>4</v>
      </c>
      <c r="L104" s="9" t="s">
        <v>4</v>
      </c>
      <c r="M104" s="9" t="s">
        <v>4</v>
      </c>
      <c r="N104" s="9" t="s">
        <v>4</v>
      </c>
      <c r="O104" s="9" t="s">
        <v>4</v>
      </c>
      <c r="P104" s="9" t="s">
        <v>4</v>
      </c>
      <c r="Q104" s="9" t="s">
        <v>4</v>
      </c>
      <c r="R104" s="9" t="s">
        <v>4</v>
      </c>
      <c r="S104" s="9" t="s">
        <v>4</v>
      </c>
      <c r="T104" s="9" t="s">
        <v>4</v>
      </c>
      <c r="U104" s="9">
        <v>31.925400022998048</v>
      </c>
      <c r="V104" s="9">
        <v>60.736363105081402</v>
      </c>
      <c r="W104" s="9">
        <v>133.24409699406132</v>
      </c>
      <c r="X104" s="9">
        <v>96.188819574786493</v>
      </c>
      <c r="Y104" s="9">
        <v>37.487467531236206</v>
      </c>
      <c r="Z104" s="9">
        <v>39.655281466709901</v>
      </c>
      <c r="AA104" s="9">
        <v>43.715018064370966</v>
      </c>
      <c r="AB104" s="9">
        <v>66.576721330690944</v>
      </c>
      <c r="AC104" s="9">
        <v>87.013068616800652</v>
      </c>
      <c r="AD104" s="9">
        <v>90.592168291664564</v>
      </c>
      <c r="AE104" s="9">
        <v>78.98709808213502</v>
      </c>
      <c r="AF104" s="9">
        <v>58.221415089710341</v>
      </c>
      <c r="AG104" s="9">
        <v>71.144499768243719</v>
      </c>
      <c r="AH104" s="9">
        <v>54.762163241132178</v>
      </c>
      <c r="AI104" s="9">
        <v>48.221590561808299</v>
      </c>
      <c r="AJ104" s="9">
        <v>41.228968720067151</v>
      </c>
      <c r="AK104" s="10">
        <f>AVERAGE(B104:AJ104)</f>
        <v>64.981258778843568</v>
      </c>
      <c r="AL104" s="10">
        <f>AVERAGE(M104:AJ104)</f>
        <v>64.981258778843568</v>
      </c>
      <c r="AM104" s="10">
        <f>AVERAGE(W104:AJ104)</f>
        <v>67.645598380958418</v>
      </c>
    </row>
    <row r="105" spans="1:39" customFormat="1" x14ac:dyDescent="0.35">
      <c r="A105" t="s">
        <v>133</v>
      </c>
      <c r="B105" s="9" t="s">
        <v>4</v>
      </c>
      <c r="C105" s="9" t="s">
        <v>4</v>
      </c>
      <c r="D105" s="9" t="s">
        <v>4</v>
      </c>
      <c r="E105" s="9" t="s">
        <v>4</v>
      </c>
      <c r="F105" s="9" t="s">
        <v>4</v>
      </c>
      <c r="G105" s="9" t="s">
        <v>4</v>
      </c>
      <c r="H105" s="9" t="s">
        <v>4</v>
      </c>
      <c r="I105" s="9" t="s">
        <v>4</v>
      </c>
      <c r="J105" s="9" t="s">
        <v>4</v>
      </c>
      <c r="K105" s="9" t="s">
        <v>4</v>
      </c>
      <c r="L105" s="9" t="s">
        <v>4</v>
      </c>
      <c r="M105" s="9" t="s">
        <v>4</v>
      </c>
      <c r="N105" s="9" t="s">
        <v>4</v>
      </c>
      <c r="O105" s="9">
        <v>1.3033342386412208</v>
      </c>
      <c r="P105" s="9">
        <v>1.2255502533846618</v>
      </c>
      <c r="Q105" s="9">
        <v>1.4078269316911556</v>
      </c>
      <c r="R105" s="9">
        <v>1.6180294429100053</v>
      </c>
      <c r="S105" s="9">
        <v>3.7779015321834386</v>
      </c>
      <c r="T105" s="9">
        <v>4.1292070319895338</v>
      </c>
      <c r="U105" s="9">
        <v>0.857774468518401</v>
      </c>
      <c r="V105" s="9">
        <v>1.5361972522623066</v>
      </c>
      <c r="W105" s="9">
        <v>2.740497598409029</v>
      </c>
      <c r="X105" s="9">
        <v>2.3038303672571616</v>
      </c>
      <c r="Y105" s="9">
        <v>1.8576612063687274</v>
      </c>
      <c r="Z105" s="9">
        <v>1.7769708553515238</v>
      </c>
      <c r="AA105" s="9">
        <v>1.7402277661223988</v>
      </c>
      <c r="AB105" s="9">
        <v>1.8110001622105809</v>
      </c>
      <c r="AC105" s="9">
        <v>1.6924280583835769</v>
      </c>
      <c r="AD105" s="9">
        <v>1.5154869122308077</v>
      </c>
      <c r="AE105" s="9">
        <v>1.4557080731224645</v>
      </c>
      <c r="AF105" s="9">
        <v>1.0649056242700647</v>
      </c>
      <c r="AG105" s="9">
        <v>1.2266718283579066</v>
      </c>
      <c r="AH105" s="9">
        <v>1.3209243022437562</v>
      </c>
      <c r="AI105" s="9">
        <v>1.4904831835787515</v>
      </c>
      <c r="AJ105" s="9">
        <v>1.351613383552799</v>
      </c>
      <c r="AK105" s="10">
        <f>AVERAGE(B105:AJ105)</f>
        <v>1.7820104760472857</v>
      </c>
      <c r="AL105" s="10">
        <f>AVERAGE(M105:AJ105)</f>
        <v>1.7820104760472857</v>
      </c>
      <c r="AM105" s="10">
        <f>AVERAGE(W105:AJ105)</f>
        <v>1.6677435229613966</v>
      </c>
    </row>
    <row r="106" spans="1:39" customFormat="1" x14ac:dyDescent="0.35">
      <c r="A106" t="s">
        <v>132</v>
      </c>
      <c r="B106" s="9" t="s">
        <v>4</v>
      </c>
      <c r="C106" s="9">
        <v>0</v>
      </c>
      <c r="D106" s="9">
        <v>0</v>
      </c>
      <c r="E106" s="9">
        <v>0</v>
      </c>
      <c r="F106" s="9">
        <v>0</v>
      </c>
      <c r="G106" s="9">
        <v>0</v>
      </c>
      <c r="H106" s="9">
        <v>0</v>
      </c>
      <c r="I106" s="9">
        <v>0</v>
      </c>
      <c r="J106" s="9">
        <v>0</v>
      </c>
      <c r="K106" s="9">
        <v>0</v>
      </c>
      <c r="L106" s="9">
        <v>0</v>
      </c>
      <c r="M106" s="9">
        <v>0</v>
      </c>
      <c r="N106" s="9">
        <v>0</v>
      </c>
      <c r="O106" s="9">
        <v>0</v>
      </c>
      <c r="P106" s="9">
        <v>0</v>
      </c>
      <c r="Q106" s="9">
        <v>0</v>
      </c>
      <c r="R106" s="9">
        <v>0</v>
      </c>
      <c r="S106" s="9">
        <v>0</v>
      </c>
      <c r="T106" s="9">
        <v>0</v>
      </c>
      <c r="U106" s="9">
        <v>1.9939024453156419E-4</v>
      </c>
      <c r="V106" s="9">
        <v>0</v>
      </c>
      <c r="W106" s="9">
        <v>7.6478464591830605E-5</v>
      </c>
      <c r="X106" s="9">
        <v>1.668308356664455E-5</v>
      </c>
      <c r="Y106" s="9">
        <v>1.797971187744541E-4</v>
      </c>
      <c r="Z106" s="9">
        <v>2.4289988234417847E-4</v>
      </c>
      <c r="AA106" s="9">
        <v>0</v>
      </c>
      <c r="AB106" s="9">
        <v>0</v>
      </c>
      <c r="AC106" s="9">
        <v>3.9187008692958156</v>
      </c>
      <c r="AD106" s="9">
        <v>6.5219684433132734</v>
      </c>
      <c r="AE106" s="9">
        <v>10.829725002527166</v>
      </c>
      <c r="AF106" s="9">
        <v>6.7983076528118538</v>
      </c>
      <c r="AG106" s="9">
        <v>11.650431985855235</v>
      </c>
      <c r="AH106" s="9">
        <v>10.783744421770145</v>
      </c>
      <c r="AI106" s="9">
        <v>7.8229216594887943</v>
      </c>
      <c r="AJ106" s="9">
        <v>6.3799448398376732</v>
      </c>
      <c r="AK106" s="10">
        <f>AVERAGE(B106:AJ106)</f>
        <v>1.9031311801086399</v>
      </c>
      <c r="AL106" s="10">
        <f>AVERAGE(M106:AJ106)</f>
        <v>2.6961025051539065</v>
      </c>
      <c r="AM106" s="10">
        <f>AVERAGE(W106:AJ106)</f>
        <v>4.621875766674945</v>
      </c>
    </row>
    <row r="107" spans="1:39" customFormat="1" x14ac:dyDescent="0.35">
      <c r="A107" t="s">
        <v>131</v>
      </c>
      <c r="B107" s="9" t="s">
        <v>4</v>
      </c>
      <c r="C107" s="9" t="s">
        <v>4</v>
      </c>
      <c r="D107" s="9" t="s">
        <v>4</v>
      </c>
      <c r="E107" s="9" t="s">
        <v>4</v>
      </c>
      <c r="F107" s="9" t="s">
        <v>4</v>
      </c>
      <c r="G107" s="9" t="s">
        <v>4</v>
      </c>
      <c r="H107" s="9" t="s">
        <v>4</v>
      </c>
      <c r="I107" s="9" t="s">
        <v>4</v>
      </c>
      <c r="J107" s="9" t="s">
        <v>4</v>
      </c>
      <c r="K107" s="9" t="s">
        <v>4</v>
      </c>
      <c r="L107" s="9" t="s">
        <v>4</v>
      </c>
      <c r="M107" s="9" t="s">
        <v>4</v>
      </c>
      <c r="N107" s="9" t="s">
        <v>4</v>
      </c>
      <c r="O107" s="9" t="s">
        <v>4</v>
      </c>
      <c r="P107" s="9" t="s">
        <v>4</v>
      </c>
      <c r="Q107" s="9" t="s">
        <v>4</v>
      </c>
      <c r="R107" s="9" t="s">
        <v>4</v>
      </c>
      <c r="S107" s="9" t="s">
        <v>4</v>
      </c>
      <c r="T107" s="9" t="s">
        <v>4</v>
      </c>
      <c r="U107" s="9" t="s">
        <v>4</v>
      </c>
      <c r="V107" s="9" t="s">
        <v>4</v>
      </c>
      <c r="W107" s="9" t="s">
        <v>4</v>
      </c>
      <c r="X107" s="9" t="s">
        <v>4</v>
      </c>
      <c r="Y107" s="9" t="s">
        <v>4</v>
      </c>
      <c r="Z107" s="9" t="s">
        <v>4</v>
      </c>
      <c r="AA107" s="9" t="s">
        <v>4</v>
      </c>
      <c r="AB107" s="9" t="s">
        <v>4</v>
      </c>
      <c r="AC107" s="9" t="s">
        <v>4</v>
      </c>
      <c r="AD107" s="9" t="s">
        <v>4</v>
      </c>
      <c r="AE107" s="9" t="s">
        <v>4</v>
      </c>
      <c r="AF107" s="9" t="s">
        <v>4</v>
      </c>
      <c r="AG107" s="9" t="s">
        <v>4</v>
      </c>
      <c r="AH107" s="9" t="s">
        <v>4</v>
      </c>
      <c r="AI107" s="9" t="s">
        <v>4</v>
      </c>
      <c r="AJ107" s="9" t="s">
        <v>4</v>
      </c>
      <c r="AK107" s="10" t="s">
        <v>4</v>
      </c>
      <c r="AL107" s="10" t="s">
        <v>4</v>
      </c>
      <c r="AM107" s="10" t="s">
        <v>4</v>
      </c>
    </row>
    <row r="108" spans="1:39" customFormat="1" x14ac:dyDescent="0.35">
      <c r="A108" t="s">
        <v>130</v>
      </c>
      <c r="B108" s="9">
        <v>2.0149218640983793</v>
      </c>
      <c r="C108" s="9">
        <v>1.8925474215504636</v>
      </c>
      <c r="D108" s="9">
        <v>0.94298560529814301</v>
      </c>
      <c r="E108" s="9">
        <v>0.80879172072855632</v>
      </c>
      <c r="F108" s="9">
        <v>0.71572300147244239</v>
      </c>
      <c r="G108" s="9">
        <v>0.33198064414648937</v>
      </c>
      <c r="H108" s="9">
        <v>0.46816636910361376</v>
      </c>
      <c r="I108" s="9">
        <v>5.9702135238800053E-2</v>
      </c>
      <c r="J108" s="9">
        <v>0.15707746268250716</v>
      </c>
      <c r="K108" s="9">
        <v>5.2280947624038809</v>
      </c>
      <c r="L108" s="9">
        <v>3.8417087127009402</v>
      </c>
      <c r="M108" s="9">
        <v>0.88946021524009322</v>
      </c>
      <c r="N108" s="9">
        <v>0.52355457567587704</v>
      </c>
      <c r="O108" s="9">
        <v>0.17353066506266804</v>
      </c>
      <c r="P108" s="9">
        <v>3.7920648389109385E-2</v>
      </c>
      <c r="Q108" s="9">
        <v>0.21867904698247578</v>
      </c>
      <c r="R108" s="9">
        <v>0.35021464140043124</v>
      </c>
      <c r="S108" s="9">
        <v>0.1619719078341135</v>
      </c>
      <c r="T108" s="9">
        <v>0.14412368476705029</v>
      </c>
      <c r="U108" s="9">
        <v>0</v>
      </c>
      <c r="V108" s="9">
        <v>0</v>
      </c>
      <c r="W108" s="9">
        <v>0.80329900062051318</v>
      </c>
      <c r="X108" s="9">
        <v>2.6038176065652688E-2</v>
      </c>
      <c r="Y108" s="9">
        <v>1.5474691306300063E-4</v>
      </c>
      <c r="Z108" s="9">
        <v>1.0791335257737762</v>
      </c>
      <c r="AA108" s="9">
        <v>2.909376549187368</v>
      </c>
      <c r="AB108" s="9">
        <v>3.5266907169381034</v>
      </c>
      <c r="AC108" s="9">
        <v>7.9820918962660734</v>
      </c>
      <c r="AD108" s="9">
        <v>8.4572496932777437</v>
      </c>
      <c r="AE108" s="9">
        <v>5.1572434001703495</v>
      </c>
      <c r="AF108" s="9">
        <v>2.7732360609680651</v>
      </c>
      <c r="AG108" s="9">
        <v>4.2585238884874981</v>
      </c>
      <c r="AH108" s="9">
        <v>3.3566824378231539</v>
      </c>
      <c r="AI108" s="9">
        <v>2.4292683253868632</v>
      </c>
      <c r="AJ108" s="9">
        <v>1.6737275540685277</v>
      </c>
      <c r="AK108" s="10">
        <f t="shared" ref="AK108:AK118" si="24">AVERAGE(B108:AJ108)</f>
        <v>1.8112534587635083</v>
      </c>
      <c r="AL108" s="10">
        <f t="shared" ref="AL108:AL118" si="25">AVERAGE(M108:AJ108)</f>
        <v>1.9555071398874404</v>
      </c>
      <c r="AM108" s="10">
        <f t="shared" ref="AM108:AM118" si="26">AVERAGE(W108:AJ108)</f>
        <v>3.1737654265676256</v>
      </c>
    </row>
    <row r="109" spans="1:39" customFormat="1" x14ac:dyDescent="0.35">
      <c r="A109" t="s">
        <v>129</v>
      </c>
      <c r="B109" s="9">
        <v>3.9156370475127797</v>
      </c>
      <c r="C109" s="9">
        <v>4.7063790562222279</v>
      </c>
      <c r="D109" s="9">
        <v>3.8912149230330582</v>
      </c>
      <c r="E109" s="9">
        <v>4.8692868562730798</v>
      </c>
      <c r="F109" s="9">
        <v>5.3678883377702569</v>
      </c>
      <c r="G109" s="9">
        <v>4.9143122878136518</v>
      </c>
      <c r="H109" s="9">
        <v>4.4668204792438306</v>
      </c>
      <c r="I109" s="9">
        <v>2.9868733424152025</v>
      </c>
      <c r="J109" s="9">
        <v>3.2373284442260553</v>
      </c>
      <c r="K109" s="9">
        <v>2.6315699651563698</v>
      </c>
      <c r="L109" s="9">
        <v>2.1688543817488495</v>
      </c>
      <c r="M109" s="9">
        <v>3.0257186631057884</v>
      </c>
      <c r="N109" s="9">
        <v>3.2592758484642887</v>
      </c>
      <c r="O109" s="9">
        <v>3.2618029217365829</v>
      </c>
      <c r="P109" s="9">
        <v>2.8067043270233811</v>
      </c>
      <c r="Q109" s="9">
        <v>2.1219794521628819</v>
      </c>
      <c r="R109" s="9">
        <v>1.891125812704473</v>
      </c>
      <c r="S109" s="9">
        <v>1.6592871495897086</v>
      </c>
      <c r="T109" s="9">
        <v>1.5851282348641087</v>
      </c>
      <c r="U109" s="9">
        <v>1.5191411460475897</v>
      </c>
      <c r="V109" s="9">
        <v>2.6240832507153109</v>
      </c>
      <c r="W109" s="9">
        <v>2.9110512882381729</v>
      </c>
      <c r="X109" s="9">
        <v>3.1573834915000343</v>
      </c>
      <c r="Y109" s="9">
        <v>3.9985419794048558</v>
      </c>
      <c r="Z109" s="9">
        <v>4.4226285787912962</v>
      </c>
      <c r="AA109" s="9">
        <v>4.1537850419586446</v>
      </c>
      <c r="AB109" s="9">
        <v>4.9691774367562864</v>
      </c>
      <c r="AC109" s="9">
        <v>5.2905418033472955</v>
      </c>
      <c r="AD109" s="9">
        <v>5.5970995740884844</v>
      </c>
      <c r="AE109" s="9">
        <v>6.1344636806219226</v>
      </c>
      <c r="AF109" s="9">
        <v>3.6092739592583971</v>
      </c>
      <c r="AG109" s="9">
        <v>4.1941360643570889</v>
      </c>
      <c r="AH109" s="9">
        <v>4.2779329263733894</v>
      </c>
      <c r="AI109" s="9">
        <v>4.2723026368396715</v>
      </c>
      <c r="AJ109" s="9">
        <v>4.177142154826246</v>
      </c>
      <c r="AK109" s="10">
        <f t="shared" si="24"/>
        <v>3.6593106441197505</v>
      </c>
      <c r="AL109" s="10">
        <f t="shared" si="25"/>
        <v>3.5383211426156631</v>
      </c>
      <c r="AM109" s="10">
        <f t="shared" si="26"/>
        <v>4.3689614725972703</v>
      </c>
    </row>
    <row r="110" spans="1:39" customFormat="1" x14ac:dyDescent="0.35">
      <c r="A110" t="s">
        <v>128</v>
      </c>
      <c r="B110" s="9" t="s">
        <v>4</v>
      </c>
      <c r="C110" s="9">
        <v>0.61085480661814828</v>
      </c>
      <c r="D110" s="9">
        <v>0.63653596682945679</v>
      </c>
      <c r="E110" s="9">
        <v>0.65538299157327318</v>
      </c>
      <c r="F110" s="9">
        <v>0.37949932063885927</v>
      </c>
      <c r="G110" s="9">
        <v>0.31552338538043301</v>
      </c>
      <c r="H110" s="9">
        <v>0.43588114282394058</v>
      </c>
      <c r="I110" s="9">
        <v>9.7419000373144979E-2</v>
      </c>
      <c r="J110" s="9">
        <v>0.11090288227211134</v>
      </c>
      <c r="K110" s="9">
        <v>1.1428906728595831</v>
      </c>
      <c r="L110" s="9">
        <v>1.0892625175613766</v>
      </c>
      <c r="M110" s="9">
        <v>0.26931024888625477</v>
      </c>
      <c r="N110" s="9">
        <v>0.54805760188105124</v>
      </c>
      <c r="O110" s="9">
        <v>0.52550221019701926</v>
      </c>
      <c r="P110" s="9">
        <v>0.47202934216672682</v>
      </c>
      <c r="Q110" s="9">
        <v>0.84920511275913746</v>
      </c>
      <c r="R110" s="9">
        <v>0.9319241252725553</v>
      </c>
      <c r="S110" s="9">
        <v>1.0700372143736343</v>
      </c>
      <c r="T110" s="9">
        <v>0.97750181594290519</v>
      </c>
      <c r="U110" s="9">
        <v>0.40905144960818857</v>
      </c>
      <c r="V110" s="9">
        <v>0.4047710741496815</v>
      </c>
      <c r="W110" s="9">
        <v>0.5122473694259787</v>
      </c>
      <c r="X110" s="9">
        <v>0.33026578812622098</v>
      </c>
      <c r="Y110" s="9">
        <v>0.30859305920335817</v>
      </c>
      <c r="Z110" s="9">
        <v>0.27667131953718255</v>
      </c>
      <c r="AA110" s="9">
        <v>0.65103807707731109</v>
      </c>
      <c r="AB110" s="9">
        <v>1.0072670068991256</v>
      </c>
      <c r="AC110" s="9">
        <v>1.704989315565256</v>
      </c>
      <c r="AD110" s="9">
        <v>1.3321310076035564</v>
      </c>
      <c r="AE110" s="9">
        <v>1.1465567997312809</v>
      </c>
      <c r="AF110" s="9">
        <v>0.75222288919074032</v>
      </c>
      <c r="AG110" s="9">
        <v>1.1577082126844018</v>
      </c>
      <c r="AH110" s="9">
        <v>1.4912774950312289</v>
      </c>
      <c r="AI110" s="9">
        <v>1.239406820792446</v>
      </c>
      <c r="AJ110" s="9">
        <v>1.050528423427513</v>
      </c>
      <c r="AK110" s="10">
        <f t="shared" si="24"/>
        <v>0.73213077842538488</v>
      </c>
      <c r="AL110" s="10">
        <f t="shared" si="25"/>
        <v>0.80909557414719802</v>
      </c>
      <c r="AM110" s="10">
        <f t="shared" si="26"/>
        <v>0.92577882744968576</v>
      </c>
    </row>
    <row r="111" spans="1:39" customFormat="1" x14ac:dyDescent="0.35">
      <c r="A111" t="s">
        <v>127</v>
      </c>
      <c r="B111" s="9">
        <v>16.937778865774629</v>
      </c>
      <c r="C111" s="9">
        <v>19.684672076469191</v>
      </c>
      <c r="D111" s="9">
        <v>20.925348531566168</v>
      </c>
      <c r="E111" s="9">
        <v>19.532626654059005</v>
      </c>
      <c r="F111" s="9">
        <v>11.944531094656499</v>
      </c>
      <c r="G111" s="9">
        <v>9.3456823157870357</v>
      </c>
      <c r="H111" s="9">
        <v>8.1201057982990363</v>
      </c>
      <c r="I111" s="9">
        <v>4.022429551713306</v>
      </c>
      <c r="J111" s="9">
        <v>5.618200399806323</v>
      </c>
      <c r="K111" s="9">
        <v>4.3738006378069194</v>
      </c>
      <c r="L111" s="9">
        <v>4.6283111910299954</v>
      </c>
      <c r="M111" s="9">
        <v>5.8005257261688863</v>
      </c>
      <c r="N111" s="9">
        <v>4.5359800312007144</v>
      </c>
      <c r="O111" s="9">
        <v>3.9010580326538737</v>
      </c>
      <c r="P111" s="9">
        <v>3.2487101653365467</v>
      </c>
      <c r="Q111" s="9">
        <v>2.4853227408949885</v>
      </c>
      <c r="R111" s="9">
        <v>2.2838594299777908</v>
      </c>
      <c r="S111" s="9">
        <v>2.4556196529888537</v>
      </c>
      <c r="T111" s="9">
        <v>2.0019587310124178</v>
      </c>
      <c r="U111" s="9">
        <v>1.1271831024397865</v>
      </c>
      <c r="V111" s="9">
        <v>1.3508152731930327</v>
      </c>
      <c r="W111" s="9">
        <v>2.3634115477439397</v>
      </c>
      <c r="X111" s="9">
        <v>1.9296025463468365</v>
      </c>
      <c r="Y111" s="9">
        <v>1.6550813244079741</v>
      </c>
      <c r="Z111" s="9">
        <v>1.9028336569325583</v>
      </c>
      <c r="AA111" s="9">
        <v>4.0537757971846711</v>
      </c>
      <c r="AB111" s="9">
        <v>4.4388585817165627</v>
      </c>
      <c r="AC111" s="9">
        <v>5.2769119348841</v>
      </c>
      <c r="AD111" s="9">
        <v>6.1958020166005889</v>
      </c>
      <c r="AE111" s="9">
        <v>9.7522669463348013</v>
      </c>
      <c r="AF111" s="9">
        <v>3.5942814769790044</v>
      </c>
      <c r="AG111" s="9">
        <v>6.1842402015100006</v>
      </c>
      <c r="AH111" s="9">
        <v>7.7419126234230742</v>
      </c>
      <c r="AI111" s="9">
        <v>5.2328013559135558</v>
      </c>
      <c r="AJ111" s="9">
        <v>4.2411083346605594</v>
      </c>
      <c r="AK111" s="10">
        <f t="shared" si="24"/>
        <v>6.2539259527849493</v>
      </c>
      <c r="AL111" s="10">
        <f t="shared" si="25"/>
        <v>3.9064133846043796</v>
      </c>
      <c r="AM111" s="10">
        <f t="shared" si="26"/>
        <v>4.6116348817598736</v>
      </c>
    </row>
    <row r="112" spans="1:39" customFormat="1" x14ac:dyDescent="0.35">
      <c r="A112" t="s">
        <v>126</v>
      </c>
      <c r="B112" s="9">
        <v>5.0113738766356279</v>
      </c>
      <c r="C112" s="9">
        <v>5.1086478688056145</v>
      </c>
      <c r="D112" s="9">
        <v>5.1135581655233802</v>
      </c>
      <c r="E112" s="9">
        <v>4.6294487829985664</v>
      </c>
      <c r="F112" s="9">
        <v>4.4732995222228968</v>
      </c>
      <c r="G112" s="9">
        <v>4.290164123627374</v>
      </c>
      <c r="H112" s="9">
        <v>4.5124807290516138</v>
      </c>
      <c r="I112" s="9">
        <v>3.4744809475690777</v>
      </c>
      <c r="J112" s="9">
        <v>5.9864631955597956</v>
      </c>
      <c r="K112" s="9">
        <v>4.3140537276022766</v>
      </c>
      <c r="L112" s="9">
        <v>5.6779501536208414</v>
      </c>
      <c r="M112" s="9">
        <v>8.5089166025731888</v>
      </c>
      <c r="N112" s="9">
        <v>6.3329287850710907</v>
      </c>
      <c r="O112" s="9">
        <v>4.4121119742018422</v>
      </c>
      <c r="P112" s="9">
        <v>3.4810140693118448</v>
      </c>
      <c r="Q112" s="9">
        <v>2.2396764327707155</v>
      </c>
      <c r="R112" s="9">
        <v>3.0194861216680855</v>
      </c>
      <c r="S112" s="9">
        <v>3.9928048513446637</v>
      </c>
      <c r="T112" s="9">
        <v>3.7160887396866253</v>
      </c>
      <c r="U112" s="9">
        <v>2.7270304432211154</v>
      </c>
      <c r="V112" s="9">
        <v>5.2329289186438386</v>
      </c>
      <c r="W112" s="9">
        <v>7.4571495409937967</v>
      </c>
      <c r="X112" s="9">
        <v>5.4125613703936857</v>
      </c>
      <c r="Y112" s="9">
        <v>5.23996230201067</v>
      </c>
      <c r="Z112" s="9">
        <v>6.6821129968450377</v>
      </c>
      <c r="AA112" s="9">
        <v>7.4537910056168055</v>
      </c>
      <c r="AB112" s="9">
        <v>8.395721266864582</v>
      </c>
      <c r="AC112" s="9">
        <v>9.5715866646471515</v>
      </c>
      <c r="AD112" s="9">
        <v>8.3548779648503082</v>
      </c>
      <c r="AE112" s="9">
        <v>11.290872924337371</v>
      </c>
      <c r="AF112" s="9">
        <v>7.172752732783839</v>
      </c>
      <c r="AG112" s="9">
        <v>8.966018192318991</v>
      </c>
      <c r="AH112" s="9">
        <v>11.830680963590694</v>
      </c>
      <c r="AI112" s="9">
        <v>10.089530345736133</v>
      </c>
      <c r="AJ112" s="9">
        <v>9.6839252909650266</v>
      </c>
      <c r="AK112" s="10">
        <f t="shared" si="24"/>
        <v>6.110184331247547</v>
      </c>
      <c r="AL112" s="10">
        <f t="shared" si="25"/>
        <v>6.7193554375186295</v>
      </c>
      <c r="AM112" s="10">
        <f t="shared" si="26"/>
        <v>8.4001102544252912</v>
      </c>
    </row>
    <row r="113" spans="1:39" customFormat="1" x14ac:dyDescent="0.35">
      <c r="A113" t="s">
        <v>125</v>
      </c>
      <c r="B113" s="9">
        <v>5.9747405698278859</v>
      </c>
      <c r="C113" s="9">
        <v>4.5184158737661191</v>
      </c>
      <c r="D113" s="9">
        <v>7.9071989413160111</v>
      </c>
      <c r="E113" s="9">
        <v>11.124975282541467</v>
      </c>
      <c r="F113" s="9">
        <v>3.0292370860850353</v>
      </c>
      <c r="G113" s="9">
        <v>1.7538282688580995</v>
      </c>
      <c r="H113" s="9">
        <v>1.4848157206097465</v>
      </c>
      <c r="I113" s="9">
        <v>1.3878363939296809</v>
      </c>
      <c r="J113" s="9">
        <v>1.839313891655135</v>
      </c>
      <c r="K113" s="9">
        <v>1.6769477329321358</v>
      </c>
      <c r="L113" s="9">
        <v>1.6068418741960779</v>
      </c>
      <c r="M113" s="9">
        <v>1.8640557951533014</v>
      </c>
      <c r="N113" s="9">
        <v>1.9720545263074241</v>
      </c>
      <c r="O113" s="9">
        <v>1.8160076266177529</v>
      </c>
      <c r="P113" s="9">
        <v>1.4900683743697791</v>
      </c>
      <c r="Q113" s="9">
        <v>1.6949830117534685</v>
      </c>
      <c r="R113" s="9">
        <v>2.1583585020499712</v>
      </c>
      <c r="S113" s="9">
        <v>1.8785438155348868</v>
      </c>
      <c r="T113" s="9">
        <v>1.6739889789095637</v>
      </c>
      <c r="U113" s="9">
        <v>1.037198453290165</v>
      </c>
      <c r="V113" s="9">
        <v>0.76229718651794454</v>
      </c>
      <c r="W113" s="9">
        <v>0.70957912521944611</v>
      </c>
      <c r="X113" s="9">
        <v>0.7438433001328224</v>
      </c>
      <c r="Y113" s="9">
        <v>0.65286024817768418</v>
      </c>
      <c r="Z113" s="9">
        <v>0.71267199191486919</v>
      </c>
      <c r="AA113" s="9">
        <v>0.69426681809787594</v>
      </c>
      <c r="AB113" s="9">
        <v>0.73536666032941966</v>
      </c>
      <c r="AC113" s="9">
        <v>1.0022553626709401</v>
      </c>
      <c r="AD113" s="9">
        <v>1.1447387763949139</v>
      </c>
      <c r="AE113" s="9">
        <v>1.0635043866672103</v>
      </c>
      <c r="AF113" s="9">
        <v>0.94651896657695</v>
      </c>
      <c r="AG113" s="9">
        <v>1.2162373847857124</v>
      </c>
      <c r="AH113" s="9">
        <v>0.82022617770934292</v>
      </c>
      <c r="AI113" s="9">
        <v>0.89125133772369125</v>
      </c>
      <c r="AJ113" s="9">
        <v>0.83195496598880792</v>
      </c>
      <c r="AK113" s="10">
        <f t="shared" si="24"/>
        <v>2.0233423831031812</v>
      </c>
      <c r="AL113" s="10">
        <f t="shared" si="25"/>
        <v>1.1880346572039144</v>
      </c>
      <c r="AM113" s="10">
        <f t="shared" si="26"/>
        <v>0.86894825017069188</v>
      </c>
    </row>
    <row r="114" spans="1:39" s="3" customFormat="1" x14ac:dyDescent="0.35">
      <c r="A114" s="3" t="s">
        <v>124</v>
      </c>
      <c r="B114" s="31" t="s">
        <v>4</v>
      </c>
      <c r="C114" s="31" t="s">
        <v>4</v>
      </c>
      <c r="D114" s="31" t="s">
        <v>4</v>
      </c>
      <c r="E114" s="31" t="s">
        <v>4</v>
      </c>
      <c r="F114" s="31" t="s">
        <v>4</v>
      </c>
      <c r="G114" s="31" t="s">
        <v>4</v>
      </c>
      <c r="H114" s="31" t="s">
        <v>4</v>
      </c>
      <c r="I114" s="31" t="s">
        <v>4</v>
      </c>
      <c r="J114" s="31" t="s">
        <v>4</v>
      </c>
      <c r="K114" s="31" t="s">
        <v>4</v>
      </c>
      <c r="L114" s="31" t="s">
        <v>4</v>
      </c>
      <c r="M114" s="31" t="s">
        <v>4</v>
      </c>
      <c r="N114" s="31" t="s">
        <v>4</v>
      </c>
      <c r="O114" s="31" t="s">
        <v>4</v>
      </c>
      <c r="P114" s="31" t="s">
        <v>4</v>
      </c>
      <c r="Q114" s="31" t="s">
        <v>4</v>
      </c>
      <c r="R114" s="31" t="s">
        <v>4</v>
      </c>
      <c r="S114" s="31" t="s">
        <v>4</v>
      </c>
      <c r="T114" s="31" t="s">
        <v>4</v>
      </c>
      <c r="U114" s="31" t="s">
        <v>4</v>
      </c>
      <c r="V114" s="31" t="s">
        <v>4</v>
      </c>
      <c r="W114" s="31" t="s">
        <v>4</v>
      </c>
      <c r="X114" s="31" t="s">
        <v>4</v>
      </c>
      <c r="Y114" s="31" t="s">
        <v>4</v>
      </c>
      <c r="Z114" s="31" t="s">
        <v>4</v>
      </c>
      <c r="AA114" s="31" t="s">
        <v>4</v>
      </c>
      <c r="AB114" s="31" t="s">
        <v>4</v>
      </c>
      <c r="AC114" s="31" t="s">
        <v>4</v>
      </c>
      <c r="AD114" s="31" t="s">
        <v>4</v>
      </c>
      <c r="AE114" s="31" t="s">
        <v>4</v>
      </c>
      <c r="AF114" s="31" t="s">
        <v>4</v>
      </c>
      <c r="AG114" s="31" t="s">
        <v>4</v>
      </c>
      <c r="AH114" s="31" t="s">
        <v>4</v>
      </c>
      <c r="AI114" s="31" t="s">
        <v>4</v>
      </c>
      <c r="AJ114" s="31" t="s">
        <v>4</v>
      </c>
      <c r="AK114" s="6" t="s">
        <v>4</v>
      </c>
      <c r="AL114" s="6" t="s">
        <v>4</v>
      </c>
      <c r="AM114" s="6" t="s">
        <v>4</v>
      </c>
    </row>
    <row r="115" spans="1:39" x14ac:dyDescent="0.35">
      <c r="A115" s="1" t="s">
        <v>92</v>
      </c>
      <c r="B115" s="5" t="s">
        <v>4</v>
      </c>
      <c r="C115" s="5" t="s">
        <v>4</v>
      </c>
      <c r="D115" s="5" t="s">
        <v>4</v>
      </c>
      <c r="E115" s="5" t="s">
        <v>4</v>
      </c>
      <c r="F115" s="5" t="s">
        <v>4</v>
      </c>
      <c r="G115" s="5" t="s">
        <v>4</v>
      </c>
      <c r="H115" s="5" t="s">
        <v>4</v>
      </c>
      <c r="I115" s="5" t="s">
        <v>4</v>
      </c>
      <c r="J115" s="5" t="s">
        <v>4</v>
      </c>
      <c r="K115" s="5" t="s">
        <v>4</v>
      </c>
      <c r="L115" s="5" t="s">
        <v>4</v>
      </c>
      <c r="M115" s="5" t="s">
        <v>4</v>
      </c>
      <c r="N115" s="5" t="s">
        <v>4</v>
      </c>
      <c r="O115" s="5" t="s">
        <v>4</v>
      </c>
      <c r="P115" s="5" t="s">
        <v>4</v>
      </c>
      <c r="Q115" s="5" t="s">
        <v>4</v>
      </c>
      <c r="R115" s="5" t="s">
        <v>4</v>
      </c>
      <c r="S115" s="5" t="s">
        <v>4</v>
      </c>
      <c r="T115" s="5" t="s">
        <v>4</v>
      </c>
      <c r="U115" s="5" t="s">
        <v>4</v>
      </c>
      <c r="V115" s="5" t="s">
        <v>4</v>
      </c>
      <c r="W115" s="5" t="s">
        <v>4</v>
      </c>
      <c r="X115" s="5" t="s">
        <v>4</v>
      </c>
      <c r="Y115" s="5" t="s">
        <v>4</v>
      </c>
      <c r="Z115" s="5" t="s">
        <v>4</v>
      </c>
      <c r="AA115" s="5" t="s">
        <v>4</v>
      </c>
      <c r="AB115" s="5" t="s">
        <v>4</v>
      </c>
      <c r="AC115" s="5" t="s">
        <v>4</v>
      </c>
      <c r="AD115" s="5" t="s">
        <v>4</v>
      </c>
      <c r="AE115" s="5" t="s">
        <v>4</v>
      </c>
      <c r="AF115" s="5" t="s">
        <v>4</v>
      </c>
      <c r="AG115" s="5" t="s">
        <v>4</v>
      </c>
      <c r="AH115" s="5" t="s">
        <v>4</v>
      </c>
      <c r="AI115" s="5" t="s">
        <v>4</v>
      </c>
      <c r="AJ115" s="5" t="s">
        <v>4</v>
      </c>
      <c r="AK115" s="6" t="s">
        <v>4</v>
      </c>
      <c r="AL115" s="6" t="s">
        <v>4</v>
      </c>
      <c r="AM115" s="6" t="s">
        <v>4</v>
      </c>
    </row>
    <row r="116" spans="1:39" customFormat="1" x14ac:dyDescent="0.35">
      <c r="A116" t="s">
        <v>123</v>
      </c>
      <c r="B116" s="9">
        <v>1.4290962968520677</v>
      </c>
      <c r="C116" s="9">
        <v>1.7456972367349703</v>
      </c>
      <c r="D116" s="9">
        <v>1.2390088405205584</v>
      </c>
      <c r="E116" s="9">
        <v>0.47241592962738821</v>
      </c>
      <c r="F116" s="9">
        <v>0.70262853349411603</v>
      </c>
      <c r="G116" s="9">
        <v>0.53869442845483317</v>
      </c>
      <c r="H116" s="9">
        <v>1.1265748812037786</v>
      </c>
      <c r="I116" s="9">
        <v>0.31009945056632998</v>
      </c>
      <c r="J116" s="9">
        <v>0.79209609726913666</v>
      </c>
      <c r="K116" s="9">
        <v>4.7118245473943672</v>
      </c>
      <c r="L116" s="9">
        <v>3.582367951167003</v>
      </c>
      <c r="M116" s="9">
        <v>1.5460847970761329</v>
      </c>
      <c r="N116" s="9">
        <v>0.87402545517015817</v>
      </c>
      <c r="O116" s="9">
        <v>0.46367210489677846</v>
      </c>
      <c r="P116" s="9">
        <v>8.2926738180953863E-2</v>
      </c>
      <c r="Q116" s="9">
        <v>0.590254889893018</v>
      </c>
      <c r="R116" s="9">
        <v>0.86317976206271274</v>
      </c>
      <c r="S116" s="9">
        <v>0.49291026819728084</v>
      </c>
      <c r="T116" s="9">
        <v>0.41855092435897995</v>
      </c>
      <c r="U116" s="9">
        <v>1.9904127107170926E-2</v>
      </c>
      <c r="V116" s="9">
        <v>0.23679330810764238</v>
      </c>
      <c r="W116" s="9">
        <v>0.56510564008706821</v>
      </c>
      <c r="X116" s="9">
        <v>0.22043434653179086</v>
      </c>
      <c r="Y116" s="9">
        <v>0.30284673086623914</v>
      </c>
      <c r="Z116" s="9">
        <v>0.98395858412521509</v>
      </c>
      <c r="AA116" s="9">
        <v>1.6745004197090112</v>
      </c>
      <c r="AB116" s="9">
        <v>1.449375378994753</v>
      </c>
      <c r="AC116" s="9">
        <v>2.2958385238113905</v>
      </c>
      <c r="AD116" s="9">
        <v>3.1086957595720142</v>
      </c>
      <c r="AE116" s="9">
        <v>0.82474071502916968</v>
      </c>
      <c r="AF116" s="9">
        <v>6.8310867774808368E-2</v>
      </c>
      <c r="AG116" s="9">
        <v>8.3383335039470777E-2</v>
      </c>
      <c r="AH116" s="9">
        <v>0.49120358416761301</v>
      </c>
      <c r="AI116" s="9">
        <v>0.28515205496700774</v>
      </c>
      <c r="AJ116" s="9">
        <v>0.23464628971218174</v>
      </c>
      <c r="AK116" s="10">
        <f t="shared" si="24"/>
        <v>0.99505710853494622</v>
      </c>
      <c r="AL116" s="10">
        <f t="shared" si="25"/>
        <v>0.75735394189327343</v>
      </c>
      <c r="AM116" s="10">
        <f t="shared" si="26"/>
        <v>0.8991565878848381</v>
      </c>
    </row>
    <row r="117" spans="1:39" customFormat="1" x14ac:dyDescent="0.35">
      <c r="A117" t="s">
        <v>94</v>
      </c>
      <c r="B117" s="9">
        <v>16.014910964149806</v>
      </c>
      <c r="C117" s="9">
        <v>13.557480953988687</v>
      </c>
      <c r="D117" s="9">
        <v>10.646508514285159</v>
      </c>
      <c r="E117" s="9">
        <v>10.69518382363032</v>
      </c>
      <c r="F117" s="9">
        <v>13.336247828270642</v>
      </c>
      <c r="G117" s="9">
        <v>13.784102478926608</v>
      </c>
      <c r="H117" s="9">
        <v>13.225601045705687</v>
      </c>
      <c r="I117" s="9">
        <v>7.5075997203668532</v>
      </c>
      <c r="J117" s="9">
        <v>6.2031035811844868</v>
      </c>
      <c r="K117" s="9">
        <v>11.081774769268288</v>
      </c>
      <c r="L117" s="9">
        <v>12.250254169223812</v>
      </c>
      <c r="M117" s="9">
        <v>15.643632177402514</v>
      </c>
      <c r="N117" s="9">
        <v>11.093525085814163</v>
      </c>
      <c r="O117" s="9">
        <v>8.4032520831459383</v>
      </c>
      <c r="P117" s="9">
        <v>6.8867714775170912</v>
      </c>
      <c r="Q117" s="9">
        <v>7.7372824584906033</v>
      </c>
      <c r="R117" s="9">
        <v>9.4937109042062779</v>
      </c>
      <c r="S117" s="9">
        <v>10.535585796601053</v>
      </c>
      <c r="T117" s="9">
        <v>8.5340099325408048</v>
      </c>
      <c r="U117" s="9">
        <v>5.2651465483569071</v>
      </c>
      <c r="V117" s="9">
        <v>7.5674751319028664</v>
      </c>
      <c r="W117" s="9">
        <v>16.171365612444884</v>
      </c>
      <c r="X117" s="9">
        <v>9.544493739752463</v>
      </c>
      <c r="Y117" s="9">
        <v>7.1098129695231567</v>
      </c>
      <c r="Z117" s="9">
        <v>8.3077188412477483</v>
      </c>
      <c r="AA117" s="9">
        <v>14.866685764514232</v>
      </c>
      <c r="AB117" s="9">
        <v>19.807792365369718</v>
      </c>
      <c r="AC117" s="9">
        <v>22.740999655465899</v>
      </c>
      <c r="AD117" s="9">
        <v>21.989307476424226</v>
      </c>
      <c r="AE117" s="9">
        <v>18.42007772290394</v>
      </c>
      <c r="AF117" s="9">
        <v>9.7974943731705864</v>
      </c>
      <c r="AG117" s="9">
        <v>12.130213430276411</v>
      </c>
      <c r="AH117" s="9">
        <v>13.258470493495226</v>
      </c>
      <c r="AI117" s="9">
        <v>10.830787638750197</v>
      </c>
      <c r="AJ117" s="9">
        <v>10.272532696449964</v>
      </c>
      <c r="AK117" s="10">
        <f t="shared" si="24"/>
        <v>11.84888320642192</v>
      </c>
      <c r="AL117" s="10">
        <f t="shared" si="25"/>
        <v>11.933672682323619</v>
      </c>
      <c r="AM117" s="10">
        <f t="shared" si="26"/>
        <v>13.946268055699189</v>
      </c>
    </row>
    <row r="118" spans="1:39" customFormat="1" x14ac:dyDescent="0.35">
      <c r="A118" t="s">
        <v>93</v>
      </c>
      <c r="B118" s="9" t="s">
        <v>4</v>
      </c>
      <c r="C118" s="9" t="s">
        <v>4</v>
      </c>
      <c r="D118" s="9" t="s">
        <v>4</v>
      </c>
      <c r="E118" s="9" t="s">
        <v>4</v>
      </c>
      <c r="F118" s="9" t="s">
        <v>4</v>
      </c>
      <c r="G118" s="9" t="s">
        <v>4</v>
      </c>
      <c r="H118" s="9" t="s">
        <v>4</v>
      </c>
      <c r="I118" s="9" t="s">
        <v>4</v>
      </c>
      <c r="J118" s="9" t="s">
        <v>4</v>
      </c>
      <c r="K118" s="9" t="s">
        <v>4</v>
      </c>
      <c r="L118" s="9" t="s">
        <v>4</v>
      </c>
      <c r="M118" s="9" t="s">
        <v>4</v>
      </c>
      <c r="N118" s="9" t="s">
        <v>4</v>
      </c>
      <c r="O118" s="9" t="s">
        <v>4</v>
      </c>
      <c r="P118" s="9" t="s">
        <v>4</v>
      </c>
      <c r="Q118" s="9" t="s">
        <v>4</v>
      </c>
      <c r="R118" s="9" t="s">
        <v>4</v>
      </c>
      <c r="S118" s="9" t="s">
        <v>4</v>
      </c>
      <c r="T118" s="9" t="s">
        <v>4</v>
      </c>
      <c r="U118" s="9" t="s">
        <v>4</v>
      </c>
      <c r="V118" s="9" t="s">
        <v>4</v>
      </c>
      <c r="W118" s="9" t="s">
        <v>4</v>
      </c>
      <c r="X118" s="9" t="s">
        <v>4</v>
      </c>
      <c r="Y118" s="9" t="s">
        <v>4</v>
      </c>
      <c r="Z118" s="9" t="s">
        <v>4</v>
      </c>
      <c r="AA118" s="9" t="s">
        <v>4</v>
      </c>
      <c r="AB118" s="9">
        <v>0.36929871874581394</v>
      </c>
      <c r="AC118" s="9" t="s">
        <v>4</v>
      </c>
      <c r="AD118" s="9" t="s">
        <v>4</v>
      </c>
      <c r="AE118" s="9" t="s">
        <v>4</v>
      </c>
      <c r="AF118" s="9" t="s">
        <v>4</v>
      </c>
      <c r="AG118" s="9" t="s">
        <v>4</v>
      </c>
      <c r="AH118" s="9" t="s">
        <v>4</v>
      </c>
      <c r="AI118" s="9" t="s">
        <v>4</v>
      </c>
      <c r="AJ118" s="9" t="s">
        <v>4</v>
      </c>
      <c r="AK118" s="10">
        <f t="shared" si="24"/>
        <v>0.36929871874581394</v>
      </c>
      <c r="AL118" s="10">
        <f t="shared" si="25"/>
        <v>0.36929871874581394</v>
      </c>
      <c r="AM118" s="10">
        <f t="shared" si="26"/>
        <v>0.36929871874581394</v>
      </c>
    </row>
    <row r="119" spans="1:39" customFormat="1" x14ac:dyDescent="0.35">
      <c r="A119" t="s">
        <v>86</v>
      </c>
      <c r="B119" s="9" t="s">
        <v>4</v>
      </c>
      <c r="C119" s="9" t="s">
        <v>4</v>
      </c>
      <c r="D119" s="9" t="s">
        <v>4</v>
      </c>
      <c r="E119" s="9" t="s">
        <v>4</v>
      </c>
      <c r="F119" s="9" t="s">
        <v>4</v>
      </c>
      <c r="G119" s="9" t="s">
        <v>4</v>
      </c>
      <c r="H119" s="9" t="s">
        <v>4</v>
      </c>
      <c r="I119" s="9" t="s">
        <v>4</v>
      </c>
      <c r="J119" s="9" t="s">
        <v>4</v>
      </c>
      <c r="K119" s="9" t="s">
        <v>4</v>
      </c>
      <c r="L119" s="9" t="s">
        <v>4</v>
      </c>
      <c r="M119" s="9" t="s">
        <v>4</v>
      </c>
      <c r="N119" s="9" t="s">
        <v>4</v>
      </c>
      <c r="O119" s="9" t="s">
        <v>4</v>
      </c>
      <c r="P119" s="9" t="s">
        <v>4</v>
      </c>
      <c r="Q119" s="9" t="s">
        <v>4</v>
      </c>
      <c r="R119" s="9" t="s">
        <v>4</v>
      </c>
      <c r="S119" s="9" t="s">
        <v>4</v>
      </c>
      <c r="T119" s="9" t="s">
        <v>4</v>
      </c>
      <c r="U119" s="9" t="s">
        <v>4</v>
      </c>
      <c r="V119" s="9" t="s">
        <v>4</v>
      </c>
      <c r="W119" s="9" t="s">
        <v>4</v>
      </c>
      <c r="X119" s="9" t="s">
        <v>4</v>
      </c>
      <c r="Y119" s="9" t="s">
        <v>4</v>
      </c>
      <c r="Z119" s="9" t="s">
        <v>4</v>
      </c>
      <c r="AA119" s="9" t="s">
        <v>4</v>
      </c>
      <c r="AB119" s="9" t="s">
        <v>4</v>
      </c>
      <c r="AC119" s="9" t="s">
        <v>4</v>
      </c>
      <c r="AD119" s="9" t="s">
        <v>4</v>
      </c>
      <c r="AE119" s="9" t="s">
        <v>4</v>
      </c>
      <c r="AF119" s="9" t="s">
        <v>4</v>
      </c>
      <c r="AG119" s="9" t="s">
        <v>4</v>
      </c>
      <c r="AH119" s="9" t="s">
        <v>4</v>
      </c>
      <c r="AI119" s="9" t="s">
        <v>4</v>
      </c>
      <c r="AJ119" s="9" t="s">
        <v>4</v>
      </c>
      <c r="AK119" s="10" t="s">
        <v>4</v>
      </c>
      <c r="AL119" s="10" t="s">
        <v>4</v>
      </c>
      <c r="AM119" s="10" t="s">
        <v>4</v>
      </c>
    </row>
    <row r="120" spans="1:39" customFormat="1" x14ac:dyDescent="0.35">
      <c r="A120" t="s">
        <v>122</v>
      </c>
      <c r="B120" s="9" t="s">
        <v>4</v>
      </c>
      <c r="C120" s="9" t="s">
        <v>4</v>
      </c>
      <c r="D120" s="9" t="s">
        <v>4</v>
      </c>
      <c r="E120" s="9" t="s">
        <v>4</v>
      </c>
      <c r="F120" s="9" t="s">
        <v>4</v>
      </c>
      <c r="G120" s="9" t="s">
        <v>4</v>
      </c>
      <c r="H120" s="9" t="s">
        <v>4</v>
      </c>
      <c r="I120" s="9" t="s">
        <v>4</v>
      </c>
      <c r="J120" s="9" t="s">
        <v>4</v>
      </c>
      <c r="K120" s="9" t="s">
        <v>4</v>
      </c>
      <c r="L120" s="9" t="s">
        <v>4</v>
      </c>
      <c r="M120" s="9" t="s">
        <v>4</v>
      </c>
      <c r="N120" s="9" t="s">
        <v>4</v>
      </c>
      <c r="O120" s="9" t="s">
        <v>4</v>
      </c>
      <c r="P120" s="9" t="s">
        <v>4</v>
      </c>
      <c r="Q120" s="9" t="s">
        <v>4</v>
      </c>
      <c r="R120" s="9" t="s">
        <v>4</v>
      </c>
      <c r="S120" s="9" t="s">
        <v>4</v>
      </c>
      <c r="T120" s="9" t="s">
        <v>4</v>
      </c>
      <c r="U120" s="9" t="s">
        <v>4</v>
      </c>
      <c r="V120" s="9" t="s">
        <v>4</v>
      </c>
      <c r="W120" s="9" t="s">
        <v>4</v>
      </c>
      <c r="X120" s="9" t="s">
        <v>4</v>
      </c>
      <c r="Y120" s="9" t="s">
        <v>4</v>
      </c>
      <c r="Z120" s="9" t="s">
        <v>4</v>
      </c>
      <c r="AA120" s="9" t="s">
        <v>4</v>
      </c>
      <c r="AB120" s="9" t="s">
        <v>4</v>
      </c>
      <c r="AC120" s="9" t="s">
        <v>4</v>
      </c>
      <c r="AD120" s="9" t="s">
        <v>4</v>
      </c>
      <c r="AE120" s="9" t="s">
        <v>4</v>
      </c>
      <c r="AF120" s="9" t="s">
        <v>4</v>
      </c>
      <c r="AG120" s="9" t="s">
        <v>4</v>
      </c>
      <c r="AH120" s="9" t="s">
        <v>4</v>
      </c>
      <c r="AI120" s="9" t="s">
        <v>4</v>
      </c>
      <c r="AJ120" s="9" t="s">
        <v>4</v>
      </c>
      <c r="AK120" s="10" t="s">
        <v>4</v>
      </c>
      <c r="AL120" s="10" t="s">
        <v>4</v>
      </c>
      <c r="AM120" s="10" t="s">
        <v>4</v>
      </c>
    </row>
    <row r="121" spans="1:39" customFormat="1" x14ac:dyDescent="0.35">
      <c r="A121" t="s">
        <v>95</v>
      </c>
      <c r="B121" s="9" t="s">
        <v>4</v>
      </c>
      <c r="C121" s="9" t="s">
        <v>4</v>
      </c>
      <c r="D121" s="9" t="s">
        <v>4</v>
      </c>
      <c r="E121" s="9" t="s">
        <v>4</v>
      </c>
      <c r="F121" s="9" t="s">
        <v>4</v>
      </c>
      <c r="G121" s="9" t="s">
        <v>4</v>
      </c>
      <c r="H121" s="9" t="s">
        <v>4</v>
      </c>
      <c r="I121" s="9" t="s">
        <v>4</v>
      </c>
      <c r="J121" s="9" t="s">
        <v>4</v>
      </c>
      <c r="K121" s="9" t="s">
        <v>4</v>
      </c>
      <c r="L121" s="9" t="s">
        <v>4</v>
      </c>
      <c r="M121" s="9" t="s">
        <v>4</v>
      </c>
      <c r="N121" s="9" t="s">
        <v>4</v>
      </c>
      <c r="O121" s="9" t="s">
        <v>4</v>
      </c>
      <c r="P121" s="9">
        <v>27.836618574273093</v>
      </c>
      <c r="Q121" s="9">
        <v>23.36785418383187</v>
      </c>
      <c r="R121" s="9">
        <v>19.324057921632683</v>
      </c>
      <c r="S121" s="9">
        <v>19.608167120104323</v>
      </c>
      <c r="T121" s="9">
        <v>19.453139270263502</v>
      </c>
      <c r="U121" s="9">
        <v>13.280172173642635</v>
      </c>
      <c r="V121" s="9">
        <v>15.690237019824259</v>
      </c>
      <c r="W121" s="9">
        <v>35.490611505683233</v>
      </c>
      <c r="X121" s="9">
        <v>24.908989436374863</v>
      </c>
      <c r="Y121" s="9">
        <v>22.947450087306215</v>
      </c>
      <c r="Z121" s="9">
        <v>28.875252195222359</v>
      </c>
      <c r="AA121" s="9">
        <v>31.963441641547966</v>
      </c>
      <c r="AB121" s="9">
        <v>40.85529873552079</v>
      </c>
      <c r="AC121" s="9">
        <v>38.266980516887983</v>
      </c>
      <c r="AD121" s="9">
        <v>32.141577009900928</v>
      </c>
      <c r="AE121" s="9" t="s">
        <v>4</v>
      </c>
      <c r="AF121" s="9" t="s">
        <v>4</v>
      </c>
      <c r="AG121" s="9" t="s">
        <v>4</v>
      </c>
      <c r="AH121" s="9" t="s">
        <v>4</v>
      </c>
      <c r="AI121" s="9" t="s">
        <v>4</v>
      </c>
      <c r="AJ121" s="9" t="s">
        <v>4</v>
      </c>
      <c r="AK121" s="10">
        <f t="shared" ref="AK121:AK130" si="27">AVERAGE(B121:AJ121)</f>
        <v>26.267323159467775</v>
      </c>
      <c r="AL121" s="10">
        <f t="shared" ref="AL121:AL130" si="28">AVERAGE(M121:AJ121)</f>
        <v>26.267323159467775</v>
      </c>
      <c r="AM121" s="10">
        <f t="shared" ref="AM121:AM130" si="29">AVERAGE(W121:AJ121)</f>
        <v>31.931200141055541</v>
      </c>
    </row>
    <row r="122" spans="1:39" x14ac:dyDescent="0.35">
      <c r="A122" s="1" t="s">
        <v>121</v>
      </c>
      <c r="B122" s="5" t="s">
        <v>4</v>
      </c>
      <c r="C122" s="5" t="s">
        <v>4</v>
      </c>
      <c r="D122" s="5" t="s">
        <v>4</v>
      </c>
      <c r="E122" s="5" t="s">
        <v>4</v>
      </c>
      <c r="F122" s="5" t="s">
        <v>4</v>
      </c>
      <c r="G122" s="5" t="s">
        <v>4</v>
      </c>
      <c r="H122" s="5" t="s">
        <v>4</v>
      </c>
      <c r="I122" s="5" t="s">
        <v>4</v>
      </c>
      <c r="J122" s="5" t="s">
        <v>4</v>
      </c>
      <c r="K122" s="5" t="s">
        <v>4</v>
      </c>
      <c r="L122" s="5" t="s">
        <v>4</v>
      </c>
      <c r="M122" s="5" t="s">
        <v>4</v>
      </c>
      <c r="N122" s="5" t="s">
        <v>4</v>
      </c>
      <c r="O122" s="5" t="s">
        <v>4</v>
      </c>
      <c r="P122" s="5" t="s">
        <v>4</v>
      </c>
      <c r="Q122" s="5" t="s">
        <v>4</v>
      </c>
      <c r="R122" s="5" t="s">
        <v>4</v>
      </c>
      <c r="S122" s="5" t="s">
        <v>4</v>
      </c>
      <c r="T122" s="5" t="s">
        <v>4</v>
      </c>
      <c r="U122" s="5" t="s">
        <v>4</v>
      </c>
      <c r="V122" s="5" t="s">
        <v>4</v>
      </c>
      <c r="W122" s="5" t="s">
        <v>4</v>
      </c>
      <c r="X122" s="5" t="s">
        <v>4</v>
      </c>
      <c r="Y122" s="5" t="s">
        <v>4</v>
      </c>
      <c r="Z122" s="5" t="s">
        <v>4</v>
      </c>
      <c r="AA122" s="5" t="s">
        <v>4</v>
      </c>
      <c r="AB122" s="5" t="s">
        <v>4</v>
      </c>
      <c r="AC122" s="5" t="s">
        <v>4</v>
      </c>
      <c r="AD122" s="5" t="s">
        <v>4</v>
      </c>
      <c r="AE122" s="5" t="s">
        <v>4</v>
      </c>
      <c r="AF122" s="5" t="s">
        <v>4</v>
      </c>
      <c r="AG122" s="5" t="s">
        <v>4</v>
      </c>
      <c r="AH122" s="5" t="s">
        <v>4</v>
      </c>
      <c r="AI122" s="5" t="s">
        <v>4</v>
      </c>
      <c r="AJ122" s="5" t="s">
        <v>4</v>
      </c>
      <c r="AK122" s="6" t="s">
        <v>4</v>
      </c>
      <c r="AL122" s="6" t="s">
        <v>4</v>
      </c>
      <c r="AM122" s="6" t="s">
        <v>4</v>
      </c>
    </row>
    <row r="123" spans="1:39" customFormat="1" x14ac:dyDescent="0.35">
      <c r="A123" t="s">
        <v>120</v>
      </c>
      <c r="B123" s="9" t="s">
        <v>4</v>
      </c>
      <c r="C123" s="9" t="s">
        <v>4</v>
      </c>
      <c r="D123" s="9" t="s">
        <v>4</v>
      </c>
      <c r="E123" s="9" t="s">
        <v>4</v>
      </c>
      <c r="F123" s="9" t="s">
        <v>4</v>
      </c>
      <c r="G123" s="9" t="s">
        <v>4</v>
      </c>
      <c r="H123" s="9" t="s">
        <v>4</v>
      </c>
      <c r="I123" s="9" t="s">
        <v>4</v>
      </c>
      <c r="J123" s="9" t="s">
        <v>4</v>
      </c>
      <c r="K123" s="9" t="s">
        <v>4</v>
      </c>
      <c r="L123" s="9" t="s">
        <v>4</v>
      </c>
      <c r="M123" s="9" t="s">
        <v>4</v>
      </c>
      <c r="N123" s="9" t="s">
        <v>4</v>
      </c>
      <c r="O123" s="9" t="s">
        <v>4</v>
      </c>
      <c r="P123" s="9" t="s">
        <v>4</v>
      </c>
      <c r="Q123" s="9" t="s">
        <v>4</v>
      </c>
      <c r="R123" s="9" t="s">
        <v>4</v>
      </c>
      <c r="S123" s="9" t="s">
        <v>4</v>
      </c>
      <c r="T123" s="9" t="s">
        <v>4</v>
      </c>
      <c r="U123" s="9" t="s">
        <v>4</v>
      </c>
      <c r="V123" s="9" t="s">
        <v>4</v>
      </c>
      <c r="W123" s="9" t="s">
        <v>4</v>
      </c>
      <c r="X123" s="9" t="s">
        <v>4</v>
      </c>
      <c r="Y123" s="9" t="s">
        <v>4</v>
      </c>
      <c r="Z123" s="9" t="s">
        <v>4</v>
      </c>
      <c r="AA123" s="9" t="s">
        <v>4</v>
      </c>
      <c r="AB123" s="9">
        <v>1.1113594999803618</v>
      </c>
      <c r="AC123" s="9" t="s">
        <v>154</v>
      </c>
      <c r="AD123" s="9" t="s">
        <v>154</v>
      </c>
      <c r="AE123" s="9" t="s">
        <v>154</v>
      </c>
      <c r="AF123" s="9" t="s">
        <v>154</v>
      </c>
      <c r="AG123" s="9" t="s">
        <v>154</v>
      </c>
      <c r="AH123" s="9" t="s">
        <v>154</v>
      </c>
      <c r="AI123" s="9" t="s">
        <v>154</v>
      </c>
      <c r="AJ123" s="9" t="s">
        <v>154</v>
      </c>
      <c r="AK123" s="10">
        <f t="shared" si="27"/>
        <v>1.1113594999803618</v>
      </c>
      <c r="AL123" s="10">
        <f t="shared" si="28"/>
        <v>1.1113594999803618</v>
      </c>
      <c r="AM123" s="10">
        <f t="shared" si="29"/>
        <v>1.1113594999803618</v>
      </c>
    </row>
    <row r="124" spans="1:39" customFormat="1" x14ac:dyDescent="0.35">
      <c r="A124" t="s">
        <v>91</v>
      </c>
      <c r="B124" s="9">
        <v>5.0355339710878154E-2</v>
      </c>
      <c r="C124" s="9">
        <v>0.4273668720944177</v>
      </c>
      <c r="D124" s="9">
        <v>0.47525703815805415</v>
      </c>
      <c r="E124" s="9">
        <v>0.28716808072465316</v>
      </c>
      <c r="F124" s="9">
        <v>9.56196609940448E-2</v>
      </c>
      <c r="G124" s="9">
        <v>0.21555990467081834</v>
      </c>
      <c r="H124" s="9">
        <v>2.9832010856342711E-2</v>
      </c>
      <c r="I124" s="9">
        <v>6.8456380024036742E-2</v>
      </c>
      <c r="J124" s="9">
        <v>4.8593089981972044E-2</v>
      </c>
      <c r="K124" s="9">
        <v>5.2354597881393058E-2</v>
      </c>
      <c r="L124" s="9">
        <v>8.5036771459314181E-2</v>
      </c>
      <c r="M124" s="9">
        <v>0.23335838388447677</v>
      </c>
      <c r="N124" s="9">
        <v>0.20619403971072064</v>
      </c>
      <c r="O124" s="9">
        <v>0.20211624175535889</v>
      </c>
      <c r="P124" s="9">
        <v>0.15782662061285238</v>
      </c>
      <c r="Q124" s="9">
        <v>0.21492203828837214</v>
      </c>
      <c r="R124" s="9">
        <v>0.21423772796078766</v>
      </c>
      <c r="S124" s="9">
        <v>0.26942169122472925</v>
      </c>
      <c r="T124" s="9">
        <v>0.24277487865002612</v>
      </c>
      <c r="U124" s="9">
        <v>0.21321061372650432</v>
      </c>
      <c r="V124" s="9">
        <v>0.16759199887690376</v>
      </c>
      <c r="W124" s="9">
        <v>0.28896850814130015</v>
      </c>
      <c r="X124" s="9">
        <v>0.25720619018170954</v>
      </c>
      <c r="Y124" s="9">
        <v>0.17908165147009616</v>
      </c>
      <c r="Z124" s="9">
        <v>0.32964415772010774</v>
      </c>
      <c r="AA124" s="9">
        <v>0.32892169712309594</v>
      </c>
      <c r="AB124" s="9">
        <v>0.34685188644372295</v>
      </c>
      <c r="AC124" s="9">
        <v>0.29009764093208729</v>
      </c>
      <c r="AD124" s="9">
        <v>0.45546159934752428</v>
      </c>
      <c r="AE124" s="9">
        <v>3.858059949549828</v>
      </c>
      <c r="AF124" s="9">
        <v>0.74732074722203656</v>
      </c>
      <c r="AG124" s="9">
        <v>0.88385962190407774</v>
      </c>
      <c r="AH124" s="9">
        <v>1.5352423202793111</v>
      </c>
      <c r="AI124" s="9">
        <v>1.3992058736862842</v>
      </c>
      <c r="AJ124" s="9">
        <v>1.0210720508758027</v>
      </c>
      <c r="AK124" s="10">
        <f t="shared" si="27"/>
        <v>0.45366422503210407</v>
      </c>
      <c r="AL124" s="10">
        <f t="shared" si="28"/>
        <v>0.58511033873198826</v>
      </c>
      <c r="AM124" s="10">
        <f t="shared" si="29"/>
        <v>0.85149956391978476</v>
      </c>
    </row>
    <row r="125" spans="1:39" customFormat="1" x14ac:dyDescent="0.35">
      <c r="A125" t="s">
        <v>119</v>
      </c>
      <c r="B125" s="9" t="s">
        <v>4</v>
      </c>
      <c r="C125" s="9" t="s">
        <v>4</v>
      </c>
      <c r="D125" s="9" t="s">
        <v>4</v>
      </c>
      <c r="E125" s="9" t="s">
        <v>4</v>
      </c>
      <c r="F125" s="9" t="s">
        <v>4</v>
      </c>
      <c r="G125" s="9" t="s">
        <v>4</v>
      </c>
      <c r="H125" s="9" t="s">
        <v>4</v>
      </c>
      <c r="I125" s="9" t="s">
        <v>4</v>
      </c>
      <c r="J125" s="9" t="s">
        <v>4</v>
      </c>
      <c r="K125" s="9" t="s">
        <v>4</v>
      </c>
      <c r="L125" s="9" t="s">
        <v>4</v>
      </c>
      <c r="M125" s="9" t="s">
        <v>4</v>
      </c>
      <c r="N125" s="9" t="s">
        <v>4</v>
      </c>
      <c r="O125" s="9" t="s">
        <v>4</v>
      </c>
      <c r="P125" s="9" t="s">
        <v>4</v>
      </c>
      <c r="Q125" s="9" t="s">
        <v>4</v>
      </c>
      <c r="R125" s="9" t="s">
        <v>4</v>
      </c>
      <c r="S125" s="9" t="s">
        <v>4</v>
      </c>
      <c r="T125" s="9" t="s">
        <v>4</v>
      </c>
      <c r="U125" s="9" t="s">
        <v>4</v>
      </c>
      <c r="V125" s="9">
        <v>21.744037024780692</v>
      </c>
      <c r="W125" s="9">
        <v>57.130092686591084</v>
      </c>
      <c r="X125" s="9">
        <v>45.551764390780072</v>
      </c>
      <c r="Y125" s="9">
        <v>53.734517774914607</v>
      </c>
      <c r="Z125" s="9">
        <v>51.584260679204391</v>
      </c>
      <c r="AA125" s="9">
        <v>66.320428820369159</v>
      </c>
      <c r="AB125" s="9">
        <v>80.11342395665325</v>
      </c>
      <c r="AC125" s="9">
        <v>71.910091870895712</v>
      </c>
      <c r="AD125" s="9">
        <v>33.082103184779747</v>
      </c>
      <c r="AE125" s="9">
        <v>37.782007797401889</v>
      </c>
      <c r="AF125" s="9">
        <v>25.61824973842953</v>
      </c>
      <c r="AG125" s="9">
        <v>29.263996032721646</v>
      </c>
      <c r="AH125" s="9">
        <v>29.377028306629839</v>
      </c>
      <c r="AI125" s="9">
        <v>23.688223047620728</v>
      </c>
      <c r="AJ125" s="9">
        <v>19.351371798402212</v>
      </c>
      <c r="AK125" s="10">
        <f t="shared" si="27"/>
        <v>43.083439807344959</v>
      </c>
      <c r="AL125" s="10">
        <f t="shared" si="28"/>
        <v>43.083439807344959</v>
      </c>
      <c r="AM125" s="10">
        <f t="shared" si="29"/>
        <v>44.60768286324241</v>
      </c>
    </row>
    <row r="126" spans="1:39" customFormat="1" x14ac:dyDescent="0.35">
      <c r="A126" t="s">
        <v>118</v>
      </c>
      <c r="B126" s="9" t="s">
        <v>4</v>
      </c>
      <c r="C126" s="9" t="s">
        <v>4</v>
      </c>
      <c r="D126" s="9" t="s">
        <v>4</v>
      </c>
      <c r="E126" s="9" t="s">
        <v>4</v>
      </c>
      <c r="F126" s="9" t="s">
        <v>4</v>
      </c>
      <c r="G126" s="9" t="s">
        <v>4</v>
      </c>
      <c r="H126" s="9" t="s">
        <v>4</v>
      </c>
      <c r="I126" s="9" t="s">
        <v>4</v>
      </c>
      <c r="J126" s="9" t="s">
        <v>4</v>
      </c>
      <c r="K126" s="9" t="s">
        <v>4</v>
      </c>
      <c r="L126" s="9" t="s">
        <v>4</v>
      </c>
      <c r="M126" s="9" t="s">
        <v>4</v>
      </c>
      <c r="N126" s="9" t="s">
        <v>4</v>
      </c>
      <c r="O126" s="9" t="s">
        <v>4</v>
      </c>
      <c r="P126" s="9" t="s">
        <v>4</v>
      </c>
      <c r="Q126" s="9">
        <v>0</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9">
        <v>0</v>
      </c>
      <c r="AK126" s="10">
        <f t="shared" si="27"/>
        <v>0</v>
      </c>
      <c r="AL126" s="10">
        <f t="shared" si="28"/>
        <v>0</v>
      </c>
      <c r="AM126" s="10">
        <f t="shared" si="29"/>
        <v>0</v>
      </c>
    </row>
    <row r="127" spans="1:39" x14ac:dyDescent="0.35">
      <c r="A127" s="1" t="s">
        <v>117</v>
      </c>
      <c r="B127" s="5" t="s">
        <v>4</v>
      </c>
      <c r="C127" s="5" t="s">
        <v>4</v>
      </c>
      <c r="D127" s="5" t="s">
        <v>4</v>
      </c>
      <c r="E127" s="5" t="s">
        <v>4</v>
      </c>
      <c r="F127" s="5" t="s">
        <v>4</v>
      </c>
      <c r="G127" s="5" t="s">
        <v>4</v>
      </c>
      <c r="H127" s="5" t="s">
        <v>4</v>
      </c>
      <c r="I127" s="5" t="s">
        <v>4</v>
      </c>
      <c r="J127" s="5" t="s">
        <v>4</v>
      </c>
      <c r="K127" s="5" t="s">
        <v>4</v>
      </c>
      <c r="L127" s="5" t="s">
        <v>4</v>
      </c>
      <c r="M127" s="5" t="s">
        <v>4</v>
      </c>
      <c r="N127" s="5" t="s">
        <v>4</v>
      </c>
      <c r="O127" s="5" t="s">
        <v>4</v>
      </c>
      <c r="P127" s="5" t="s">
        <v>4</v>
      </c>
      <c r="Q127" s="5" t="s">
        <v>4</v>
      </c>
      <c r="R127" s="5" t="s">
        <v>4</v>
      </c>
      <c r="S127" s="5" t="s">
        <v>4</v>
      </c>
      <c r="T127" s="5" t="s">
        <v>4</v>
      </c>
      <c r="U127" s="5" t="s">
        <v>4</v>
      </c>
      <c r="V127" s="5" t="s">
        <v>4</v>
      </c>
      <c r="W127" s="5" t="s">
        <v>4</v>
      </c>
      <c r="X127" s="5" t="s">
        <v>4</v>
      </c>
      <c r="Y127" s="5" t="s">
        <v>4</v>
      </c>
      <c r="Z127" s="5" t="s">
        <v>4</v>
      </c>
      <c r="AA127" s="5" t="s">
        <v>4</v>
      </c>
      <c r="AB127" s="5" t="s">
        <v>4</v>
      </c>
      <c r="AC127" s="5" t="s">
        <v>4</v>
      </c>
      <c r="AD127" s="5" t="s">
        <v>4</v>
      </c>
      <c r="AE127" s="5" t="s">
        <v>4</v>
      </c>
      <c r="AF127" s="5" t="s">
        <v>4</v>
      </c>
      <c r="AG127" s="5" t="s">
        <v>4</v>
      </c>
      <c r="AH127" s="5" t="s">
        <v>4</v>
      </c>
      <c r="AI127" s="5" t="s">
        <v>4</v>
      </c>
      <c r="AJ127" s="5" t="s">
        <v>4</v>
      </c>
      <c r="AK127" s="6" t="s">
        <v>4</v>
      </c>
      <c r="AL127" s="6" t="s">
        <v>4</v>
      </c>
      <c r="AM127" s="6" t="s">
        <v>4</v>
      </c>
    </row>
    <row r="128" spans="1:39" customFormat="1" x14ac:dyDescent="0.35">
      <c r="A128" t="s">
        <v>116</v>
      </c>
      <c r="B128" s="9" t="s">
        <v>4</v>
      </c>
      <c r="C128" s="9" t="s">
        <v>4</v>
      </c>
      <c r="D128" s="9" t="s">
        <v>4</v>
      </c>
      <c r="E128" s="9" t="s">
        <v>4</v>
      </c>
      <c r="F128" s="9" t="s">
        <v>4</v>
      </c>
      <c r="G128" s="9">
        <v>1.555143331258624</v>
      </c>
      <c r="H128" s="9">
        <v>1.3142971481987056</v>
      </c>
      <c r="I128" s="9">
        <v>1.1032250051539678</v>
      </c>
      <c r="J128" s="9">
        <v>1.0713589253733558</v>
      </c>
      <c r="K128" s="9">
        <v>1.2422269880648829</v>
      </c>
      <c r="L128" s="9">
        <v>0.61958902043144048</v>
      </c>
      <c r="M128" s="9">
        <v>0.61453115426173066</v>
      </c>
      <c r="N128" s="9">
        <v>0.74201221673445772</v>
      </c>
      <c r="O128" s="9">
        <v>0.73084186833456066</v>
      </c>
      <c r="P128" s="9">
        <v>0.58540357735835846</v>
      </c>
      <c r="Q128" s="9">
        <v>0.8494731730080809</v>
      </c>
      <c r="R128" s="9">
        <v>1.4238602471306234</v>
      </c>
      <c r="S128" s="9">
        <v>1.1541900867526289</v>
      </c>
      <c r="T128" s="9">
        <v>2.8712200244183523</v>
      </c>
      <c r="U128" s="9">
        <v>5.3003672504051638</v>
      </c>
      <c r="V128" s="9">
        <v>3.0160680882504849</v>
      </c>
      <c r="W128" s="9">
        <v>1.8902431285883423</v>
      </c>
      <c r="X128" s="9">
        <v>3.1029052071190213</v>
      </c>
      <c r="Y128" s="9">
        <v>3.8967191451422014</v>
      </c>
      <c r="Z128" s="9">
        <v>3.4670270932495661</v>
      </c>
      <c r="AA128" s="9">
        <v>2.8098986087251512</v>
      </c>
      <c r="AB128" s="9" t="s">
        <v>4</v>
      </c>
      <c r="AC128" s="9" t="s">
        <v>4</v>
      </c>
      <c r="AD128" s="9" t="s">
        <v>4</v>
      </c>
      <c r="AE128" s="9" t="s">
        <v>4</v>
      </c>
      <c r="AF128" s="9" t="s">
        <v>4</v>
      </c>
      <c r="AG128" s="9" t="s">
        <v>4</v>
      </c>
      <c r="AH128" s="9" t="s">
        <v>4</v>
      </c>
      <c r="AI128" s="9" t="s">
        <v>4</v>
      </c>
      <c r="AJ128" s="9" t="s">
        <v>4</v>
      </c>
      <c r="AK128" s="10">
        <f t="shared" si="27"/>
        <v>1.8743143470456998</v>
      </c>
      <c r="AL128" s="10">
        <f t="shared" si="28"/>
        <v>2.163650724631915</v>
      </c>
      <c r="AM128" s="10">
        <f t="shared" si="29"/>
        <v>3.0333586365648566</v>
      </c>
    </row>
    <row r="129" spans="1:39" customFormat="1" x14ac:dyDescent="0.35">
      <c r="A129" t="s">
        <v>115</v>
      </c>
      <c r="B129" s="9">
        <v>18.317086831405238</v>
      </c>
      <c r="C129" s="9">
        <v>17.622774569382216</v>
      </c>
      <c r="D129" s="9">
        <v>13.860644926803818</v>
      </c>
      <c r="E129" s="9">
        <v>15.070549382926623</v>
      </c>
      <c r="F129" s="9">
        <v>16.907658199969099</v>
      </c>
      <c r="G129" s="9">
        <v>15.443183765381434</v>
      </c>
      <c r="H129" s="9">
        <v>14.78867752125001</v>
      </c>
      <c r="I129" s="9">
        <v>12.433629423615988</v>
      </c>
      <c r="J129" s="9">
        <v>13.989882354608898</v>
      </c>
      <c r="K129" s="9">
        <v>11.830319826534019</v>
      </c>
      <c r="L129" s="9">
        <v>13.646316083430973</v>
      </c>
      <c r="M129" s="9">
        <v>15.926088303972675</v>
      </c>
      <c r="N129" s="9">
        <v>13.402505476951022</v>
      </c>
      <c r="O129" s="9">
        <v>10.728580762947111</v>
      </c>
      <c r="P129" s="9">
        <v>8.1592669530246749</v>
      </c>
      <c r="Q129" s="9">
        <v>6.8225626654976717</v>
      </c>
      <c r="R129" s="9">
        <v>6.4594495020167582</v>
      </c>
      <c r="S129" s="9">
        <v>6.8987699777544984</v>
      </c>
      <c r="T129" s="9">
        <v>6.6198141238493342</v>
      </c>
      <c r="U129" s="9">
        <v>5.348962133361379</v>
      </c>
      <c r="V129" s="9">
        <v>5.6798991318026948</v>
      </c>
      <c r="W129" s="9">
        <v>10.629384462281056</v>
      </c>
      <c r="X129" s="9">
        <v>9.4965869674825054</v>
      </c>
      <c r="Y129" s="9">
        <v>8.1843015901879692</v>
      </c>
      <c r="Z129" s="9">
        <v>10.702970491020027</v>
      </c>
      <c r="AA129" s="9">
        <v>12.791158193658653</v>
      </c>
      <c r="AB129" s="9">
        <v>17.226820901824539</v>
      </c>
      <c r="AC129" s="9">
        <v>15.03582991072332</v>
      </c>
      <c r="AD129" s="9">
        <v>13.016992217473653</v>
      </c>
      <c r="AE129" s="9">
        <v>15.749452979002465</v>
      </c>
      <c r="AF129" s="9">
        <v>10.237048855494532</v>
      </c>
      <c r="AG129" s="9">
        <v>9.6641429797920697</v>
      </c>
      <c r="AH129" s="9">
        <v>9.36141858488784</v>
      </c>
      <c r="AI129" s="9">
        <v>8.5845999722318158</v>
      </c>
      <c r="AJ129" s="9">
        <v>8.2964138163119685</v>
      </c>
      <c r="AK129" s="10">
        <f t="shared" si="27"/>
        <v>11.683821252538818</v>
      </c>
      <c r="AL129" s="10">
        <f t="shared" si="28"/>
        <v>10.20929253973126</v>
      </c>
      <c r="AM129" s="10">
        <f t="shared" si="29"/>
        <v>11.355508708740887</v>
      </c>
    </row>
    <row r="130" spans="1:39" customFormat="1" x14ac:dyDescent="0.35">
      <c r="A130" t="s">
        <v>114</v>
      </c>
      <c r="B130" s="9" t="s">
        <v>4</v>
      </c>
      <c r="C130" s="9" t="s">
        <v>4</v>
      </c>
      <c r="D130" s="9" t="s">
        <v>4</v>
      </c>
      <c r="E130" s="9" t="s">
        <v>4</v>
      </c>
      <c r="F130" s="9" t="s">
        <v>4</v>
      </c>
      <c r="G130" s="9" t="s">
        <v>4</v>
      </c>
      <c r="H130" s="9" t="s">
        <v>4</v>
      </c>
      <c r="I130" s="9" t="s">
        <v>4</v>
      </c>
      <c r="J130" s="9" t="s">
        <v>4</v>
      </c>
      <c r="K130" s="9" t="s">
        <v>4</v>
      </c>
      <c r="L130" s="9" t="s">
        <v>4</v>
      </c>
      <c r="M130" s="9" t="s">
        <v>4</v>
      </c>
      <c r="N130" s="9" t="s">
        <v>4</v>
      </c>
      <c r="O130" s="9" t="s">
        <v>4</v>
      </c>
      <c r="P130" s="9" t="s">
        <v>4</v>
      </c>
      <c r="Q130" s="9" t="s">
        <v>4</v>
      </c>
      <c r="R130" s="9" t="s">
        <v>4</v>
      </c>
      <c r="S130" s="9" t="s">
        <v>4</v>
      </c>
      <c r="T130" s="9" t="s">
        <v>4</v>
      </c>
      <c r="U130" s="9" t="s">
        <v>4</v>
      </c>
      <c r="V130" s="9" t="s">
        <v>4</v>
      </c>
      <c r="W130" s="9" t="s">
        <v>4</v>
      </c>
      <c r="X130" s="9" t="s">
        <v>4</v>
      </c>
      <c r="Y130" s="9" t="s">
        <v>4</v>
      </c>
      <c r="Z130" s="9" t="s">
        <v>4</v>
      </c>
      <c r="AA130" s="9" t="s">
        <v>4</v>
      </c>
      <c r="AB130" s="9">
        <v>2.8093895632946536E-2</v>
      </c>
      <c r="AC130" s="9" t="s">
        <v>4</v>
      </c>
      <c r="AD130" s="9" t="s">
        <v>4</v>
      </c>
      <c r="AE130" s="9" t="s">
        <v>4</v>
      </c>
      <c r="AF130" s="9" t="s">
        <v>4</v>
      </c>
      <c r="AG130" s="9" t="s">
        <v>4</v>
      </c>
      <c r="AH130" s="9" t="s">
        <v>4</v>
      </c>
      <c r="AI130" s="9" t="s">
        <v>4</v>
      </c>
      <c r="AJ130" s="9" t="s">
        <v>4</v>
      </c>
      <c r="AK130" s="10">
        <f t="shared" si="27"/>
        <v>2.8093895632946536E-2</v>
      </c>
      <c r="AL130" s="10">
        <f t="shared" si="28"/>
        <v>2.8093895632946536E-2</v>
      </c>
      <c r="AM130" s="10">
        <f t="shared" si="29"/>
        <v>2.8093895632946536E-2</v>
      </c>
    </row>
    <row r="131" spans="1:39" customFormat="1" x14ac:dyDescent="0.35">
      <c r="A131" t="s">
        <v>87</v>
      </c>
      <c r="B131" s="9" t="s">
        <v>4</v>
      </c>
      <c r="C131" s="9" t="s">
        <v>4</v>
      </c>
      <c r="D131" s="9" t="s">
        <v>4</v>
      </c>
      <c r="E131" s="9" t="s">
        <v>4</v>
      </c>
      <c r="F131" s="9" t="s">
        <v>4</v>
      </c>
      <c r="G131" s="9" t="s">
        <v>4</v>
      </c>
      <c r="H131" s="9" t="s">
        <v>4</v>
      </c>
      <c r="I131" s="9" t="s">
        <v>4</v>
      </c>
      <c r="J131" s="9" t="s">
        <v>4</v>
      </c>
      <c r="K131" s="9" t="s">
        <v>4</v>
      </c>
      <c r="L131" s="9" t="s">
        <v>4</v>
      </c>
      <c r="M131" s="9" t="s">
        <v>4</v>
      </c>
      <c r="N131" s="9" t="s">
        <v>4</v>
      </c>
      <c r="O131" s="9" t="s">
        <v>4</v>
      </c>
      <c r="P131" s="9" t="s">
        <v>4</v>
      </c>
      <c r="Q131" s="9" t="s">
        <v>4</v>
      </c>
      <c r="R131" s="9" t="s">
        <v>4</v>
      </c>
      <c r="S131" s="9" t="s">
        <v>4</v>
      </c>
      <c r="T131" s="9" t="s">
        <v>4</v>
      </c>
      <c r="U131" s="9" t="s">
        <v>4</v>
      </c>
      <c r="V131" s="9" t="s">
        <v>4</v>
      </c>
      <c r="W131" s="9" t="s">
        <v>4</v>
      </c>
      <c r="X131" s="9" t="s">
        <v>4</v>
      </c>
      <c r="Y131" s="9" t="s">
        <v>4</v>
      </c>
      <c r="Z131" s="9" t="s">
        <v>4</v>
      </c>
      <c r="AA131" s="9" t="s">
        <v>4</v>
      </c>
      <c r="AB131" s="9" t="s">
        <v>4</v>
      </c>
      <c r="AC131" s="9" t="s">
        <v>4</v>
      </c>
      <c r="AD131" s="9" t="s">
        <v>4</v>
      </c>
      <c r="AE131" s="9" t="s">
        <v>4</v>
      </c>
      <c r="AF131" s="9" t="s">
        <v>4</v>
      </c>
      <c r="AG131" s="9" t="s">
        <v>4</v>
      </c>
      <c r="AH131" s="9" t="s">
        <v>4</v>
      </c>
      <c r="AI131" s="9" t="s">
        <v>4</v>
      </c>
      <c r="AJ131" s="9" t="s">
        <v>4</v>
      </c>
      <c r="AK131" s="10" t="s">
        <v>4</v>
      </c>
      <c r="AL131" s="10" t="s">
        <v>4</v>
      </c>
      <c r="AM131" s="10" t="s">
        <v>4</v>
      </c>
    </row>
    <row r="132" spans="1:39" customFormat="1" x14ac:dyDescent="0.35">
      <c r="A132" t="s">
        <v>113</v>
      </c>
      <c r="B132" s="9" t="s">
        <v>4</v>
      </c>
      <c r="C132" s="9" t="s">
        <v>4</v>
      </c>
      <c r="D132" s="9" t="s">
        <v>4</v>
      </c>
      <c r="E132" s="9" t="s">
        <v>4</v>
      </c>
      <c r="F132" s="9" t="s">
        <v>4</v>
      </c>
      <c r="G132" s="9" t="s">
        <v>4</v>
      </c>
      <c r="H132" s="9" t="s">
        <v>4</v>
      </c>
      <c r="I132" s="9" t="s">
        <v>4</v>
      </c>
      <c r="J132" s="9" t="s">
        <v>4</v>
      </c>
      <c r="K132" s="9" t="s">
        <v>4</v>
      </c>
      <c r="L132" s="9" t="s">
        <v>4</v>
      </c>
      <c r="M132" s="9" t="s">
        <v>4</v>
      </c>
      <c r="N132" s="9" t="s">
        <v>4</v>
      </c>
      <c r="O132" s="9" t="s">
        <v>4</v>
      </c>
      <c r="P132" s="9" t="s">
        <v>4</v>
      </c>
      <c r="Q132" s="9" t="s">
        <v>4</v>
      </c>
      <c r="R132" s="9" t="s">
        <v>4</v>
      </c>
      <c r="S132" s="9" t="s">
        <v>4</v>
      </c>
      <c r="T132" s="9" t="s">
        <v>4</v>
      </c>
      <c r="U132" s="9" t="s">
        <v>4</v>
      </c>
      <c r="V132" s="9" t="s">
        <v>4</v>
      </c>
      <c r="W132" s="9" t="s">
        <v>4</v>
      </c>
      <c r="X132" s="9" t="s">
        <v>4</v>
      </c>
      <c r="Y132" s="9" t="s">
        <v>4</v>
      </c>
      <c r="Z132" s="9" t="s">
        <v>4</v>
      </c>
      <c r="AA132" s="9" t="s">
        <v>4</v>
      </c>
      <c r="AB132" s="9">
        <v>7.9260801304968133E-3</v>
      </c>
      <c r="AC132" s="9" t="s">
        <v>4</v>
      </c>
      <c r="AD132" s="9" t="s">
        <v>4</v>
      </c>
      <c r="AE132" s="9" t="s">
        <v>4</v>
      </c>
      <c r="AF132" s="9" t="s">
        <v>4</v>
      </c>
      <c r="AG132" s="9" t="s">
        <v>4</v>
      </c>
      <c r="AH132" s="9" t="s">
        <v>4</v>
      </c>
      <c r="AI132" s="9" t="s">
        <v>4</v>
      </c>
      <c r="AJ132" s="9" t="s">
        <v>4</v>
      </c>
      <c r="AK132" s="10">
        <f>AVERAGE(B132:AJ132)</f>
        <v>7.9260801304968133E-3</v>
      </c>
      <c r="AL132" s="10">
        <f>AVERAGE(M132:AJ132)</f>
        <v>7.9260801304968133E-3</v>
      </c>
      <c r="AM132" s="10">
        <f>AVERAGE(W132:AJ132)</f>
        <v>7.9260801304968133E-3</v>
      </c>
    </row>
    <row r="133" spans="1:39" customFormat="1" x14ac:dyDescent="0.35">
      <c r="A133" t="s">
        <v>96</v>
      </c>
      <c r="B133" s="9">
        <v>7.9163375486190315</v>
      </c>
      <c r="C133" s="9">
        <v>8.6225282430298993</v>
      </c>
      <c r="D133" s="9">
        <v>7.2280892803230916</v>
      </c>
      <c r="E133" s="9">
        <v>11.68036130962159</v>
      </c>
      <c r="F133" s="9">
        <v>12.10232813251773</v>
      </c>
      <c r="G133" s="9">
        <v>9.599429752759276</v>
      </c>
      <c r="H133" s="9">
        <v>8.0760161635426027</v>
      </c>
      <c r="I133" s="9">
        <v>5.2897106969333354</v>
      </c>
      <c r="J133" s="9">
        <v>6.5697166182797266</v>
      </c>
      <c r="K133" s="9">
        <v>4.3883564563562825</v>
      </c>
      <c r="L133" s="9">
        <v>4.2812272045602624</v>
      </c>
      <c r="M133" s="9">
        <v>4.6135255320322521</v>
      </c>
      <c r="N133" s="9">
        <v>3.1840105402249037</v>
      </c>
      <c r="O133" s="9">
        <v>2.6205760347672173</v>
      </c>
      <c r="P133" s="9">
        <v>1.6848770843026337</v>
      </c>
      <c r="Q133" s="9">
        <v>1.5550024532717175</v>
      </c>
      <c r="R133" s="9">
        <v>2.7287188243378933</v>
      </c>
      <c r="S133" s="9">
        <v>3.1175157570945937</v>
      </c>
      <c r="T133" s="9">
        <v>2.6131156429943059</v>
      </c>
      <c r="U133" s="9">
        <v>2.1553291619645236</v>
      </c>
      <c r="V133" s="9">
        <v>2.4301985796128505</v>
      </c>
      <c r="W133" s="9">
        <v>3.9782895024784781</v>
      </c>
      <c r="X133" s="9">
        <v>3.3007111137157263</v>
      </c>
      <c r="Y133" s="9">
        <v>3.3232451677296027</v>
      </c>
      <c r="Z133" s="9">
        <v>4.8169394264575676</v>
      </c>
      <c r="AA133" s="9">
        <v>6.1909664682027712</v>
      </c>
      <c r="AB133" s="9">
        <v>8.6258849118713954</v>
      </c>
      <c r="AC133" s="9">
        <v>9.1111309364895146</v>
      </c>
      <c r="AD133" s="9">
        <v>8.6302540777097363</v>
      </c>
      <c r="AE133" s="9">
        <v>10.306737026622244</v>
      </c>
      <c r="AF133" s="9">
        <v>6.6246568372373593</v>
      </c>
      <c r="AG133" s="9">
        <v>7.0395644230952144</v>
      </c>
      <c r="AH133" s="9">
        <v>8.762864100139188</v>
      </c>
      <c r="AI133" s="9">
        <v>8.4035056997252831</v>
      </c>
      <c r="AJ133" s="9">
        <v>7.439482140524988</v>
      </c>
      <c r="AK133" s="10">
        <f>AVERAGE(B133:AJ133)</f>
        <v>5.9717486528327068</v>
      </c>
      <c r="AL133" s="10">
        <f>AVERAGE(M133:AJ133)</f>
        <v>5.1357125601084146</v>
      </c>
      <c r="AM133" s="10">
        <f>AVERAGE(W133:AJ133)</f>
        <v>6.8967308451427902</v>
      </c>
    </row>
    <row r="134" spans="1:39" customFormat="1" x14ac:dyDescent="0.35">
      <c r="A134" t="s">
        <v>112</v>
      </c>
      <c r="B134" s="9" t="s">
        <v>4</v>
      </c>
      <c r="C134" s="9" t="s">
        <v>4</v>
      </c>
      <c r="D134" s="9" t="s">
        <v>4</v>
      </c>
      <c r="E134" s="9" t="s">
        <v>4</v>
      </c>
      <c r="F134" s="9" t="s">
        <v>4</v>
      </c>
      <c r="G134" s="9" t="s">
        <v>4</v>
      </c>
      <c r="H134" s="9" t="s">
        <v>4</v>
      </c>
      <c r="I134" s="9" t="s">
        <v>4</v>
      </c>
      <c r="J134" s="9" t="s">
        <v>4</v>
      </c>
      <c r="K134" s="9" t="s">
        <v>4</v>
      </c>
      <c r="L134" s="9" t="s">
        <v>4</v>
      </c>
      <c r="M134" s="9" t="s">
        <v>4</v>
      </c>
      <c r="N134" s="9" t="s">
        <v>4</v>
      </c>
      <c r="O134" s="9" t="s">
        <v>4</v>
      </c>
      <c r="P134" s="9" t="s">
        <v>4</v>
      </c>
      <c r="Q134" s="9" t="s">
        <v>4</v>
      </c>
      <c r="R134" s="9" t="s">
        <v>4</v>
      </c>
      <c r="S134" s="9" t="s">
        <v>4</v>
      </c>
      <c r="T134" s="9" t="s">
        <v>4</v>
      </c>
      <c r="U134" s="9" t="s">
        <v>4</v>
      </c>
      <c r="V134" s="9" t="s">
        <v>4</v>
      </c>
      <c r="W134" s="9" t="s">
        <v>4</v>
      </c>
      <c r="X134" s="9" t="s">
        <v>4</v>
      </c>
      <c r="Y134" s="9" t="s">
        <v>4</v>
      </c>
      <c r="Z134" s="9" t="s">
        <v>4</v>
      </c>
      <c r="AA134" s="9" t="s">
        <v>4</v>
      </c>
      <c r="AB134" s="9">
        <v>11.663953993916014</v>
      </c>
      <c r="AC134" s="9">
        <v>21.053111401180718</v>
      </c>
      <c r="AD134" s="9">
        <v>19.306343635353784</v>
      </c>
      <c r="AE134" s="9">
        <v>21.39757771307864</v>
      </c>
      <c r="AF134" s="9">
        <v>18.152103617070139</v>
      </c>
      <c r="AG134" s="9">
        <v>23.544358807091264</v>
      </c>
      <c r="AH134" s="9">
        <v>26.970953613291186</v>
      </c>
      <c r="AI134" s="9">
        <v>16.097471300711618</v>
      </c>
      <c r="AJ134" s="9">
        <v>15.869867898961807</v>
      </c>
      <c r="AK134" s="10">
        <f>AVERAGE(B134:AJ134)</f>
        <v>19.339526886739463</v>
      </c>
      <c r="AL134" s="10">
        <f>AVERAGE(M134:AJ134)</f>
        <v>19.339526886739463</v>
      </c>
      <c r="AM134" s="10">
        <f>AVERAGE(W134:AJ134)</f>
        <v>19.339526886739463</v>
      </c>
    </row>
    <row r="135" spans="1:39" customFormat="1" x14ac:dyDescent="0.35">
      <c r="A135" t="s">
        <v>90</v>
      </c>
      <c r="B135" s="9" t="s">
        <v>4</v>
      </c>
      <c r="C135" s="9" t="s">
        <v>4</v>
      </c>
      <c r="D135" s="9" t="s">
        <v>4</v>
      </c>
      <c r="E135" s="9" t="s">
        <v>4</v>
      </c>
      <c r="F135" s="9" t="s">
        <v>4</v>
      </c>
      <c r="G135" s="9" t="s">
        <v>4</v>
      </c>
      <c r="H135" s="9" t="s">
        <v>4</v>
      </c>
      <c r="I135" s="9" t="s">
        <v>4</v>
      </c>
      <c r="J135" s="9" t="s">
        <v>4</v>
      </c>
      <c r="K135" s="9" t="s">
        <v>4</v>
      </c>
      <c r="L135" s="9" t="s">
        <v>4</v>
      </c>
      <c r="M135" s="9" t="s">
        <v>4</v>
      </c>
      <c r="N135" s="9" t="s">
        <v>4</v>
      </c>
      <c r="O135" s="9" t="s">
        <v>4</v>
      </c>
      <c r="P135" s="9" t="s">
        <v>4</v>
      </c>
      <c r="Q135" s="9" t="s">
        <v>4</v>
      </c>
      <c r="R135" s="9" t="s">
        <v>4</v>
      </c>
      <c r="S135" s="9" t="s">
        <v>4</v>
      </c>
      <c r="T135" s="9" t="s">
        <v>4</v>
      </c>
      <c r="U135" s="9" t="s">
        <v>4</v>
      </c>
      <c r="V135" s="9" t="s">
        <v>4</v>
      </c>
      <c r="W135" s="9" t="s">
        <v>4</v>
      </c>
      <c r="X135" s="9" t="s">
        <v>4</v>
      </c>
      <c r="Y135" s="9" t="s">
        <v>4</v>
      </c>
      <c r="Z135" s="9" t="s">
        <v>4</v>
      </c>
      <c r="AA135" s="9" t="s">
        <v>4</v>
      </c>
      <c r="AB135" s="9" t="s">
        <v>4</v>
      </c>
      <c r="AC135" s="9" t="s">
        <v>4</v>
      </c>
      <c r="AD135" s="9" t="s">
        <v>4</v>
      </c>
      <c r="AE135" s="9" t="s">
        <v>4</v>
      </c>
      <c r="AF135" s="9" t="s">
        <v>4</v>
      </c>
      <c r="AG135" s="9" t="s">
        <v>4</v>
      </c>
      <c r="AH135" s="9" t="s">
        <v>4</v>
      </c>
      <c r="AI135" s="9" t="s">
        <v>4</v>
      </c>
      <c r="AJ135" s="9" t="s">
        <v>4</v>
      </c>
      <c r="AK135" s="10" t="s">
        <v>4</v>
      </c>
      <c r="AL135" s="10" t="s">
        <v>4</v>
      </c>
      <c r="AM135" s="10" t="s">
        <v>4</v>
      </c>
    </row>
    <row r="136" spans="1:39" customFormat="1" x14ac:dyDescent="0.35">
      <c r="A136" t="s">
        <v>111</v>
      </c>
      <c r="B136" s="9" t="s">
        <v>4</v>
      </c>
      <c r="C136" s="9">
        <v>3.7534887617443315</v>
      </c>
      <c r="D136" s="9">
        <v>2.5524007631396901</v>
      </c>
      <c r="E136" s="9">
        <v>1.5795046471358867</v>
      </c>
      <c r="F136" s="9">
        <v>1.3496254980116462</v>
      </c>
      <c r="G136" s="9">
        <v>2.2554949695064983</v>
      </c>
      <c r="H136" s="9">
        <v>2.9892369209539962</v>
      </c>
      <c r="I136" s="9">
        <v>0.62458096228421267</v>
      </c>
      <c r="J136" s="9">
        <v>1.2351324285135226</v>
      </c>
      <c r="K136" s="9">
        <v>29.932365414846643</v>
      </c>
      <c r="L136" s="9">
        <v>19.748617521621753</v>
      </c>
      <c r="M136" s="9">
        <v>5.6008330203309944</v>
      </c>
      <c r="N136" s="9">
        <v>0.83677328467389223</v>
      </c>
      <c r="O136" s="9">
        <v>0.76884040280353583</v>
      </c>
      <c r="P136" s="9">
        <v>0.33367722661787208</v>
      </c>
      <c r="Q136" s="9">
        <v>0.47740633347130734</v>
      </c>
      <c r="R136" s="9">
        <v>0.62310197532459188</v>
      </c>
      <c r="S136" s="9">
        <v>0.32066365082085313</v>
      </c>
      <c r="T136" s="9">
        <v>0.45849823965459685</v>
      </c>
      <c r="U136" s="9">
        <v>6.6358995535107934E-2</v>
      </c>
      <c r="V136" s="9">
        <v>4.2206724736218212E-2</v>
      </c>
      <c r="W136" s="9">
        <v>0.12529968390079871</v>
      </c>
      <c r="X136" s="9">
        <v>8.1834372381948017E-2</v>
      </c>
      <c r="Y136" s="9">
        <v>0.22203303620507903</v>
      </c>
      <c r="Z136" s="9">
        <v>0.21966867158445347</v>
      </c>
      <c r="AA136" s="9">
        <v>0.29409295639342903</v>
      </c>
      <c r="AB136" s="9">
        <v>0.53565854102396626</v>
      </c>
      <c r="AC136" s="9">
        <v>1.6307860078328178</v>
      </c>
      <c r="AD136" s="9">
        <v>4.2183774287380293</v>
      </c>
      <c r="AE136" s="9">
        <v>1.4300537368510122</v>
      </c>
      <c r="AF136" s="9">
        <v>0.93100335062332051</v>
      </c>
      <c r="AG136" s="9">
        <v>1.4575007868706789</v>
      </c>
      <c r="AH136" s="9">
        <v>1.5717321338362482</v>
      </c>
      <c r="AI136" s="9">
        <v>1.1529884581114709</v>
      </c>
      <c r="AJ136" s="9">
        <v>0.95144618233910561</v>
      </c>
      <c r="AK136" s="10">
        <f>AVERAGE(B136:AJ136)</f>
        <v>2.657978914365279</v>
      </c>
      <c r="AL136" s="10">
        <f>AVERAGE(M136:AJ136)</f>
        <v>1.0146181333608886</v>
      </c>
      <c r="AM136" s="10">
        <f>AVERAGE(W136:AJ136)</f>
        <v>1.0587482390494543</v>
      </c>
    </row>
    <row r="137" spans="1:39" customFormat="1" x14ac:dyDescent="0.35">
      <c r="A137" t="s">
        <v>110</v>
      </c>
      <c r="B137" s="9" t="s">
        <v>4</v>
      </c>
      <c r="C137" s="9" t="s">
        <v>4</v>
      </c>
      <c r="D137" s="9" t="s">
        <v>4</v>
      </c>
      <c r="E137" s="9" t="s">
        <v>4</v>
      </c>
      <c r="F137" s="9" t="s">
        <v>4</v>
      </c>
      <c r="G137" s="9" t="s">
        <v>4</v>
      </c>
      <c r="H137" s="9" t="s">
        <v>4</v>
      </c>
      <c r="I137" s="9" t="s">
        <v>4</v>
      </c>
      <c r="J137" s="9" t="s">
        <v>4</v>
      </c>
      <c r="K137" s="9" t="s">
        <v>4</v>
      </c>
      <c r="L137" s="9" t="s">
        <v>4</v>
      </c>
      <c r="M137" s="9" t="s">
        <v>4</v>
      </c>
      <c r="N137" s="9" t="s">
        <v>4</v>
      </c>
      <c r="O137" s="9" t="s">
        <v>4</v>
      </c>
      <c r="P137" s="9" t="s">
        <v>4</v>
      </c>
      <c r="Q137" s="9" t="s">
        <v>4</v>
      </c>
      <c r="R137" s="9" t="s">
        <v>4</v>
      </c>
      <c r="S137" s="9" t="s">
        <v>4</v>
      </c>
      <c r="T137" s="9" t="s">
        <v>4</v>
      </c>
      <c r="U137" s="9" t="s">
        <v>4</v>
      </c>
      <c r="V137" s="9" t="s">
        <v>4</v>
      </c>
      <c r="W137" s="9" t="s">
        <v>4</v>
      </c>
      <c r="X137" s="9" t="s">
        <v>4</v>
      </c>
      <c r="Y137" s="9" t="s">
        <v>4</v>
      </c>
      <c r="Z137" s="9" t="s">
        <v>4</v>
      </c>
      <c r="AA137" s="9" t="s">
        <v>4</v>
      </c>
      <c r="AB137" s="9" t="s">
        <v>4</v>
      </c>
      <c r="AC137" s="9" t="s">
        <v>4</v>
      </c>
      <c r="AD137" s="9" t="s">
        <v>4</v>
      </c>
      <c r="AE137" s="9" t="s">
        <v>4</v>
      </c>
      <c r="AF137" s="9" t="s">
        <v>4</v>
      </c>
      <c r="AG137" s="9" t="s">
        <v>4</v>
      </c>
      <c r="AH137" s="9" t="s">
        <v>4</v>
      </c>
      <c r="AI137" s="9" t="s">
        <v>4</v>
      </c>
      <c r="AJ137" s="9" t="s">
        <v>4</v>
      </c>
      <c r="AK137" s="10" t="s">
        <v>4</v>
      </c>
      <c r="AL137" s="10" t="s">
        <v>4</v>
      </c>
      <c r="AM137" s="10" t="s">
        <v>4</v>
      </c>
    </row>
    <row r="138" spans="1:39" customFormat="1" x14ac:dyDescent="0.35">
      <c r="A138" t="s">
        <v>109</v>
      </c>
      <c r="B138" s="9" t="s">
        <v>4</v>
      </c>
      <c r="C138" s="9">
        <v>0</v>
      </c>
      <c r="D138" s="9">
        <v>0</v>
      </c>
      <c r="E138" s="9">
        <v>0</v>
      </c>
      <c r="F138" s="9">
        <v>0</v>
      </c>
      <c r="G138" s="9">
        <v>0</v>
      </c>
      <c r="H138" s="9">
        <v>0</v>
      </c>
      <c r="I138" s="9">
        <v>0</v>
      </c>
      <c r="J138" s="9">
        <v>0</v>
      </c>
      <c r="K138" s="9">
        <v>0</v>
      </c>
      <c r="L138" s="9">
        <v>0</v>
      </c>
      <c r="M138" s="9">
        <v>0</v>
      </c>
      <c r="N138" s="9">
        <v>0</v>
      </c>
      <c r="O138" s="9">
        <v>0</v>
      </c>
      <c r="P138" s="9">
        <v>0</v>
      </c>
      <c r="Q138" s="9">
        <v>0</v>
      </c>
      <c r="R138" s="9">
        <v>0</v>
      </c>
      <c r="S138" s="9">
        <v>0</v>
      </c>
      <c r="T138" s="9">
        <v>0</v>
      </c>
      <c r="U138" s="9">
        <v>3.960044303306447E-3</v>
      </c>
      <c r="V138" s="9">
        <v>0</v>
      </c>
      <c r="W138" s="9">
        <v>1.2888907458754909E-3</v>
      </c>
      <c r="X138" s="9">
        <v>1.9445629024469695E-3</v>
      </c>
      <c r="Y138" s="9">
        <v>2.0920826061659681E-2</v>
      </c>
      <c r="Z138" s="9">
        <v>2.6874449912148896E-2</v>
      </c>
      <c r="AA138" s="9">
        <v>3.2900024479358879E-2</v>
      </c>
      <c r="AB138" s="9">
        <v>0</v>
      </c>
      <c r="AC138" s="9">
        <v>0</v>
      </c>
      <c r="AD138" s="9">
        <v>0</v>
      </c>
      <c r="AE138" s="9">
        <v>0</v>
      </c>
      <c r="AF138" s="9">
        <v>4.6094329748998693E-2</v>
      </c>
      <c r="AG138" s="9">
        <v>9.8744442637664021E-2</v>
      </c>
      <c r="AH138" s="9">
        <v>0.21805408819260333</v>
      </c>
      <c r="AI138" s="9">
        <v>0.27821352560718038</v>
      </c>
      <c r="AJ138" s="9" t="s">
        <v>4</v>
      </c>
      <c r="AK138" s="10">
        <f>AVERAGE(B138:AJ138)</f>
        <v>2.20907631694316E-2</v>
      </c>
      <c r="AL138" s="10">
        <f>AVERAGE(M138:AJ138)</f>
        <v>3.1695442808314905E-2</v>
      </c>
      <c r="AM138" s="10">
        <f>AVERAGE(W138:AJ138)</f>
        <v>5.57719338683028E-2</v>
      </c>
    </row>
    <row r="139" spans="1:39" customFormat="1" x14ac:dyDescent="0.35">
      <c r="A139" t="s">
        <v>108</v>
      </c>
      <c r="B139" s="9" t="s">
        <v>4</v>
      </c>
      <c r="C139" s="9" t="s">
        <v>4</v>
      </c>
      <c r="D139" s="9" t="s">
        <v>4</v>
      </c>
      <c r="E139" s="9" t="s">
        <v>4</v>
      </c>
      <c r="F139" s="9" t="s">
        <v>4</v>
      </c>
      <c r="G139" s="9" t="s">
        <v>4</v>
      </c>
      <c r="H139" s="9" t="s">
        <v>4</v>
      </c>
      <c r="I139" s="9" t="s">
        <v>4</v>
      </c>
      <c r="J139" s="9" t="s">
        <v>4</v>
      </c>
      <c r="K139" s="9" t="s">
        <v>4</v>
      </c>
      <c r="L139" s="9" t="s">
        <v>4</v>
      </c>
      <c r="M139" s="9" t="s">
        <v>4</v>
      </c>
      <c r="N139" s="9" t="s">
        <v>4</v>
      </c>
      <c r="O139" s="9" t="s">
        <v>4</v>
      </c>
      <c r="P139" s="9" t="s">
        <v>4</v>
      </c>
      <c r="Q139" s="9" t="s">
        <v>4</v>
      </c>
      <c r="R139" s="9">
        <v>9.4076032468409316</v>
      </c>
      <c r="S139" s="9">
        <v>7.6900661136325246</v>
      </c>
      <c r="T139" s="9">
        <v>7.5722350584608273</v>
      </c>
      <c r="U139" s="9">
        <v>7.0140003942420597</v>
      </c>
      <c r="V139" s="9">
        <v>6.4259544885121764</v>
      </c>
      <c r="W139" s="9">
        <v>6.1345601166574264</v>
      </c>
      <c r="X139" s="9">
        <v>6.3255748398270732</v>
      </c>
      <c r="Y139" s="9">
        <v>7.5028602470137633</v>
      </c>
      <c r="Z139" s="9">
        <v>8.9596830624648067</v>
      </c>
      <c r="AA139" s="9">
        <v>6.987957207677975</v>
      </c>
      <c r="AB139" s="9">
        <v>7.1918880780485397</v>
      </c>
      <c r="AC139" s="9">
        <v>8.5083041511420507</v>
      </c>
      <c r="AD139" s="9">
        <v>7.0779319844742457</v>
      </c>
      <c r="AE139" s="9">
        <v>6.2356857800057792</v>
      </c>
      <c r="AF139" s="9">
        <v>7.0217349745862228</v>
      </c>
      <c r="AG139" s="9">
        <v>8.691936671051776</v>
      </c>
      <c r="AH139" s="9">
        <v>5.5879004956043996</v>
      </c>
      <c r="AI139" s="9">
        <v>6.5264866416054756</v>
      </c>
      <c r="AJ139" s="9">
        <v>5.7330100161454531</v>
      </c>
      <c r="AK139" s="10">
        <f>AVERAGE(B139:AJ139)</f>
        <v>7.1892301877891329</v>
      </c>
      <c r="AL139" s="10">
        <f>AVERAGE(M139:AJ139)</f>
        <v>7.1892301877891329</v>
      </c>
      <c r="AM139" s="10">
        <f>AVERAGE(W139:AJ139)</f>
        <v>7.0346795904503567</v>
      </c>
    </row>
    <row r="140" spans="1:39" customFormat="1" x14ac:dyDescent="0.35">
      <c r="A140" t="s">
        <v>89</v>
      </c>
      <c r="B140" s="9" t="s">
        <v>4</v>
      </c>
      <c r="C140" s="9" t="s">
        <v>4</v>
      </c>
      <c r="D140" s="9" t="s">
        <v>4</v>
      </c>
      <c r="E140" s="9" t="s">
        <v>4</v>
      </c>
      <c r="F140" s="9" t="s">
        <v>4</v>
      </c>
      <c r="G140" s="9" t="s">
        <v>4</v>
      </c>
      <c r="H140" s="9" t="s">
        <v>4</v>
      </c>
      <c r="I140" s="9" t="s">
        <v>4</v>
      </c>
      <c r="J140" s="9" t="s">
        <v>4</v>
      </c>
      <c r="K140" s="9" t="s">
        <v>4</v>
      </c>
      <c r="L140" s="9" t="s">
        <v>4</v>
      </c>
      <c r="M140" s="9" t="s">
        <v>4</v>
      </c>
      <c r="N140" s="9">
        <v>2.09118771781531</v>
      </c>
      <c r="O140" s="9">
        <v>2.0466754006102192</v>
      </c>
      <c r="P140" s="9">
        <v>1.5670863410843887</v>
      </c>
      <c r="Q140" s="9">
        <v>1.5194508111196625</v>
      </c>
      <c r="R140" s="9">
        <v>1.6974210968257986</v>
      </c>
      <c r="S140" s="9">
        <v>1.5307907463112793</v>
      </c>
      <c r="T140" s="9">
        <v>1.5505714411496065</v>
      </c>
      <c r="U140" s="9">
        <v>0.58029924278208178</v>
      </c>
      <c r="V140" s="9">
        <v>0.91156621015479411</v>
      </c>
      <c r="W140" s="9">
        <v>1.5980250808837277</v>
      </c>
      <c r="X140" s="9">
        <v>1.0232978687433802</v>
      </c>
      <c r="Y140" s="9">
        <v>0.99461334620904562</v>
      </c>
      <c r="Z140" s="9">
        <v>1.2134162473026251</v>
      </c>
      <c r="AA140" s="9">
        <v>2.7700747534755155</v>
      </c>
      <c r="AB140" s="9">
        <v>4.7692640452828883</v>
      </c>
      <c r="AC140" s="9">
        <v>10.892284710514163</v>
      </c>
      <c r="AD140" s="9">
        <v>10.448394676895441</v>
      </c>
      <c r="AE140" s="9">
        <v>8.7594529208440868</v>
      </c>
      <c r="AF140" s="9">
        <v>6.7386496927172095</v>
      </c>
      <c r="AG140" s="9">
        <v>8.203062351019506</v>
      </c>
      <c r="AH140" s="9">
        <v>9.6350901348486939</v>
      </c>
      <c r="AI140" s="9">
        <v>7.7738882859297354</v>
      </c>
      <c r="AJ140" s="9">
        <v>6.083690915111915</v>
      </c>
      <c r="AK140" s="10">
        <f>AVERAGE(B140:AJ140)</f>
        <v>4.1042719146796118</v>
      </c>
      <c r="AL140" s="10">
        <f>AVERAGE(M140:AJ140)</f>
        <v>4.1042719146796118</v>
      </c>
      <c r="AM140" s="10">
        <f>AVERAGE(W140:AJ140)</f>
        <v>5.7788003592698516</v>
      </c>
    </row>
    <row r="141" spans="1:39" customFormat="1" x14ac:dyDescent="0.35">
      <c r="A141" t="s">
        <v>107</v>
      </c>
      <c r="B141" s="9" t="s">
        <v>4</v>
      </c>
      <c r="C141" s="9" t="s">
        <v>4</v>
      </c>
      <c r="D141" s="9" t="s">
        <v>4</v>
      </c>
      <c r="E141" s="9" t="s">
        <v>4</v>
      </c>
      <c r="F141" s="9" t="s">
        <v>4</v>
      </c>
      <c r="G141" s="9" t="s">
        <v>4</v>
      </c>
      <c r="H141" s="9" t="s">
        <v>4</v>
      </c>
      <c r="I141" s="9" t="s">
        <v>4</v>
      </c>
      <c r="J141" s="9" t="s">
        <v>4</v>
      </c>
      <c r="K141" s="9" t="s">
        <v>4</v>
      </c>
      <c r="L141" s="9" t="s">
        <v>4</v>
      </c>
      <c r="M141" s="9">
        <v>8.8268870254483609</v>
      </c>
      <c r="N141" s="9">
        <v>7.283481573663642</v>
      </c>
      <c r="O141" s="9">
        <v>7.1934484020525886</v>
      </c>
      <c r="P141" s="9">
        <v>7.1919337119592974</v>
      </c>
      <c r="Q141" s="9">
        <v>5.2311599220009795</v>
      </c>
      <c r="R141" s="9">
        <v>4.7770571025009465</v>
      </c>
      <c r="S141" s="9">
        <v>6.3520430135682275</v>
      </c>
      <c r="T141" s="9">
        <v>5.0395591645235367</v>
      </c>
      <c r="U141" s="9">
        <v>2.4296030986265102</v>
      </c>
      <c r="V141" s="9">
        <v>3.0376996166707753</v>
      </c>
      <c r="W141" s="9">
        <v>6.5054161945136366</v>
      </c>
      <c r="X141" s="9">
        <v>5.2390222814380749</v>
      </c>
      <c r="Y141" s="9">
        <v>4.2368397185618587</v>
      </c>
      <c r="Z141" s="9">
        <v>4.5038933892641859</v>
      </c>
      <c r="AA141" s="9">
        <v>4.1413687097291074</v>
      </c>
      <c r="AB141" s="9">
        <v>3.6093028843018473</v>
      </c>
      <c r="AC141" s="9">
        <v>2.7576988112188263</v>
      </c>
      <c r="AD141" s="9">
        <v>1.7513171881107623</v>
      </c>
      <c r="AE141" s="9">
        <v>2.1354261431115868</v>
      </c>
      <c r="AF141" s="9">
        <v>1.2388302745841664</v>
      </c>
      <c r="AG141" s="9">
        <v>1.3569267799122573</v>
      </c>
      <c r="AH141" s="9">
        <v>1.9245033239177152</v>
      </c>
      <c r="AI141" s="9">
        <v>1.4111075845177832</v>
      </c>
      <c r="AJ141" s="9" t="s">
        <v>4</v>
      </c>
      <c r="AK141" s="10">
        <f>AVERAGE(B141:AJ141)</f>
        <v>4.2684576484433334</v>
      </c>
      <c r="AL141" s="10">
        <f>AVERAGE(M141:AJ141)</f>
        <v>4.2684576484433334</v>
      </c>
      <c r="AM141" s="10">
        <f>AVERAGE(W141:AJ141)</f>
        <v>3.1393579448601394</v>
      </c>
    </row>
    <row r="142" spans="1:39" customFormat="1" x14ac:dyDescent="0.35">
      <c r="A142" t="s">
        <v>106</v>
      </c>
      <c r="B142" s="9" t="s">
        <v>4</v>
      </c>
      <c r="C142" s="9" t="s">
        <v>4</v>
      </c>
      <c r="D142" s="9" t="s">
        <v>4</v>
      </c>
      <c r="E142" s="9" t="s">
        <v>4</v>
      </c>
      <c r="F142" s="9" t="s">
        <v>4</v>
      </c>
      <c r="G142" s="9" t="s">
        <v>4</v>
      </c>
      <c r="H142" s="9" t="s">
        <v>4</v>
      </c>
      <c r="I142" s="9" t="s">
        <v>4</v>
      </c>
      <c r="J142" s="9" t="s">
        <v>4</v>
      </c>
      <c r="K142" s="9" t="s">
        <v>4</v>
      </c>
      <c r="L142" s="9" t="s">
        <v>4</v>
      </c>
      <c r="M142" s="9" t="s">
        <v>4</v>
      </c>
      <c r="N142" s="9" t="s">
        <v>4</v>
      </c>
      <c r="O142" s="9" t="s">
        <v>4</v>
      </c>
      <c r="P142" s="9" t="s">
        <v>4</v>
      </c>
      <c r="Q142" s="9" t="s">
        <v>4</v>
      </c>
      <c r="R142" s="9" t="s">
        <v>4</v>
      </c>
      <c r="S142" s="9" t="s">
        <v>4</v>
      </c>
      <c r="T142" s="9" t="s">
        <v>4</v>
      </c>
      <c r="U142" s="9" t="s">
        <v>4</v>
      </c>
      <c r="V142" s="9" t="s">
        <v>4</v>
      </c>
      <c r="W142" s="9" t="s">
        <v>4</v>
      </c>
      <c r="X142" s="9" t="s">
        <v>4</v>
      </c>
      <c r="Y142" s="9" t="s">
        <v>4</v>
      </c>
      <c r="Z142" s="9" t="s">
        <v>4</v>
      </c>
      <c r="AA142" s="9" t="s">
        <v>4</v>
      </c>
      <c r="AB142" s="9" t="s">
        <v>4</v>
      </c>
      <c r="AC142" s="9" t="s">
        <v>4</v>
      </c>
      <c r="AD142" s="9" t="s">
        <v>4</v>
      </c>
      <c r="AE142" s="9" t="s">
        <v>4</v>
      </c>
      <c r="AF142" s="9" t="s">
        <v>4</v>
      </c>
      <c r="AG142" s="9" t="s">
        <v>4</v>
      </c>
      <c r="AH142" s="9" t="s">
        <v>4</v>
      </c>
      <c r="AI142" s="9" t="s">
        <v>4</v>
      </c>
      <c r="AJ142" s="9" t="s">
        <v>4</v>
      </c>
      <c r="AK142" s="10" t="s">
        <v>4</v>
      </c>
      <c r="AL142" s="10" t="s">
        <v>4</v>
      </c>
      <c r="AM142" s="10" t="s">
        <v>4</v>
      </c>
    </row>
    <row r="143" spans="1:39" customFormat="1" x14ac:dyDescent="0.35">
      <c r="A143" t="s">
        <v>105</v>
      </c>
      <c r="B143" s="9">
        <v>3.5889811932454254</v>
      </c>
      <c r="C143" s="9">
        <v>8.4903352936808627</v>
      </c>
      <c r="D143" s="9">
        <v>6.3294913751062243</v>
      </c>
      <c r="E143" s="9">
        <v>5.7817289093317124</v>
      </c>
      <c r="F143" s="9">
        <v>5.0693898433514564</v>
      </c>
      <c r="G143" s="9">
        <v>1.2297938582478938</v>
      </c>
      <c r="H143" s="9">
        <v>3.9394843198504317</v>
      </c>
      <c r="I143" s="9">
        <v>2.6766703965839262</v>
      </c>
      <c r="J143" s="9">
        <v>2.4586845444233525</v>
      </c>
      <c r="K143" s="9">
        <v>2.0594407872637239</v>
      </c>
      <c r="L143" s="9">
        <v>1.693879203339989</v>
      </c>
      <c r="M143" s="9">
        <v>1.8159149485605206</v>
      </c>
      <c r="N143" s="9">
        <v>1.3511516858176116</v>
      </c>
      <c r="O143" s="9">
        <v>0.761403199816579</v>
      </c>
      <c r="P143" s="9">
        <v>0.73431551210204882</v>
      </c>
      <c r="Q143" s="9">
        <v>1.121618949344104</v>
      </c>
      <c r="R143" s="9">
        <v>0.8248119919944592</v>
      </c>
      <c r="S143" s="9">
        <v>0.89706399247878565</v>
      </c>
      <c r="T143" s="9">
        <v>0.59073748477955146</v>
      </c>
      <c r="U143" s="9">
        <v>0.62145482336126157</v>
      </c>
      <c r="V143" s="9">
        <v>0.55053233792024014</v>
      </c>
      <c r="W143" s="9">
        <v>0.89191807156412195</v>
      </c>
      <c r="X143" s="9">
        <v>1.2927866318781873</v>
      </c>
      <c r="Y143" s="9">
        <v>1.6400816405514826</v>
      </c>
      <c r="Z143" s="9">
        <v>1.5858576651171137</v>
      </c>
      <c r="AA143" s="9">
        <v>3.6434174828724655</v>
      </c>
      <c r="AB143" s="9">
        <v>2.8664137393121156</v>
      </c>
      <c r="AC143" s="9">
        <v>3.2568332304268903</v>
      </c>
      <c r="AD143" s="9">
        <v>3.8080045332224612</v>
      </c>
      <c r="AE143" s="9">
        <v>7.7069727613037111</v>
      </c>
      <c r="AF143" s="9">
        <v>3.4428105267716345</v>
      </c>
      <c r="AG143" s="9">
        <v>4.6316090794010698</v>
      </c>
      <c r="AH143" s="9">
        <v>5.2913720953018775</v>
      </c>
      <c r="AI143" s="9">
        <v>4.346802928676226</v>
      </c>
      <c r="AJ143" s="9">
        <v>4.2446073597795344</v>
      </c>
      <c r="AK143" s="10">
        <f t="shared" ref="AK143:AK150" si="30">AVERAGE(B143:AJ143)</f>
        <v>2.8924677827651162</v>
      </c>
      <c r="AL143" s="10">
        <f t="shared" ref="AL143:AL150" si="31">AVERAGE(M143:AJ143)</f>
        <v>2.4132705280147526</v>
      </c>
      <c r="AM143" s="10">
        <f t="shared" ref="AM143:AM150" si="32">AVERAGE(W143:AJ143)</f>
        <v>3.4749634104413496</v>
      </c>
    </row>
    <row r="144" spans="1:39" x14ac:dyDescent="0.35">
      <c r="A144" s="1" t="s">
        <v>104</v>
      </c>
      <c r="B144" s="5" t="s">
        <v>4</v>
      </c>
      <c r="C144" s="5" t="s">
        <v>4</v>
      </c>
      <c r="D144" s="5" t="s">
        <v>4</v>
      </c>
      <c r="E144" s="5" t="s">
        <v>4</v>
      </c>
      <c r="F144" s="5" t="s">
        <v>4</v>
      </c>
      <c r="G144" s="5" t="s">
        <v>4</v>
      </c>
      <c r="H144" s="5" t="s">
        <v>4</v>
      </c>
      <c r="I144" s="5" t="s">
        <v>4</v>
      </c>
      <c r="J144" s="5" t="s">
        <v>4</v>
      </c>
      <c r="K144" s="5" t="s">
        <v>4</v>
      </c>
      <c r="L144" s="5" t="s">
        <v>4</v>
      </c>
      <c r="M144" s="5" t="s">
        <v>4</v>
      </c>
      <c r="N144" s="5" t="s">
        <v>4</v>
      </c>
      <c r="O144" s="5" t="s">
        <v>4</v>
      </c>
      <c r="P144" s="5" t="s">
        <v>4</v>
      </c>
      <c r="Q144" s="5" t="s">
        <v>4</v>
      </c>
      <c r="R144" s="5" t="s">
        <v>4</v>
      </c>
      <c r="S144" s="5" t="s">
        <v>4</v>
      </c>
      <c r="T144" s="5" t="s">
        <v>4</v>
      </c>
      <c r="U144" s="5" t="s">
        <v>4</v>
      </c>
      <c r="V144" s="5" t="s">
        <v>4</v>
      </c>
      <c r="W144" s="5" t="s">
        <v>4</v>
      </c>
      <c r="X144" s="5" t="s">
        <v>4</v>
      </c>
      <c r="Y144" s="5" t="s">
        <v>4</v>
      </c>
      <c r="Z144" s="5" t="s">
        <v>4</v>
      </c>
      <c r="AA144" s="5" t="s">
        <v>4</v>
      </c>
      <c r="AB144" s="5" t="s">
        <v>4</v>
      </c>
      <c r="AC144" s="5" t="s">
        <v>4</v>
      </c>
      <c r="AD144" s="5" t="s">
        <v>4</v>
      </c>
      <c r="AE144" s="5" t="s">
        <v>4</v>
      </c>
      <c r="AF144" s="5" t="s">
        <v>4</v>
      </c>
      <c r="AG144" s="5" t="s">
        <v>4</v>
      </c>
      <c r="AH144" s="5" t="s">
        <v>4</v>
      </c>
      <c r="AI144" s="5" t="s">
        <v>4</v>
      </c>
      <c r="AJ144" s="5" t="s">
        <v>4</v>
      </c>
      <c r="AK144" s="6" t="s">
        <v>4</v>
      </c>
      <c r="AL144" s="6" t="s">
        <v>4</v>
      </c>
      <c r="AM144" s="6" t="s">
        <v>4</v>
      </c>
    </row>
    <row r="145" spans="1:39" x14ac:dyDescent="0.35">
      <c r="A145" s="1" t="s">
        <v>103</v>
      </c>
      <c r="B145" s="5" t="s">
        <v>4</v>
      </c>
      <c r="C145" s="5" t="s">
        <v>4</v>
      </c>
      <c r="D145" s="5" t="s">
        <v>4</v>
      </c>
      <c r="E145" s="5" t="s">
        <v>4</v>
      </c>
      <c r="F145" s="5" t="s">
        <v>4</v>
      </c>
      <c r="G145" s="5" t="s">
        <v>4</v>
      </c>
      <c r="H145" s="5" t="s">
        <v>4</v>
      </c>
      <c r="I145" s="5" t="s">
        <v>4</v>
      </c>
      <c r="J145" s="5" t="s">
        <v>4</v>
      </c>
      <c r="K145" s="5" t="s">
        <v>4</v>
      </c>
      <c r="L145" s="5" t="s">
        <v>4</v>
      </c>
      <c r="M145" s="5" t="s">
        <v>4</v>
      </c>
      <c r="N145" s="5" t="s">
        <v>4</v>
      </c>
      <c r="O145" s="5" t="s">
        <v>4</v>
      </c>
      <c r="P145" s="5" t="s">
        <v>4</v>
      </c>
      <c r="Q145" s="5" t="s">
        <v>4</v>
      </c>
      <c r="R145" s="5" t="s">
        <v>4</v>
      </c>
      <c r="S145" s="5" t="s">
        <v>4</v>
      </c>
      <c r="T145" s="5" t="s">
        <v>4</v>
      </c>
      <c r="U145" s="5" t="s">
        <v>4</v>
      </c>
      <c r="V145" s="5" t="s">
        <v>4</v>
      </c>
      <c r="W145" s="5" t="s">
        <v>4</v>
      </c>
      <c r="X145" s="5" t="s">
        <v>4</v>
      </c>
      <c r="Y145" s="5" t="s">
        <v>4</v>
      </c>
      <c r="Z145" s="5" t="s">
        <v>4</v>
      </c>
      <c r="AA145" s="5" t="s">
        <v>4</v>
      </c>
      <c r="AB145" s="5" t="s">
        <v>4</v>
      </c>
      <c r="AC145" s="5" t="s">
        <v>4</v>
      </c>
      <c r="AD145" s="5" t="s">
        <v>4</v>
      </c>
      <c r="AE145" s="5" t="s">
        <v>4</v>
      </c>
      <c r="AF145" s="5" t="s">
        <v>4</v>
      </c>
      <c r="AG145" s="5" t="s">
        <v>4</v>
      </c>
      <c r="AH145" s="5" t="s">
        <v>4</v>
      </c>
      <c r="AI145" s="5" t="s">
        <v>4</v>
      </c>
      <c r="AJ145" s="5" t="s">
        <v>4</v>
      </c>
      <c r="AK145" s="6" t="s">
        <v>4</v>
      </c>
      <c r="AL145" s="6" t="s">
        <v>4</v>
      </c>
      <c r="AM145" s="6" t="s">
        <v>4</v>
      </c>
    </row>
    <row r="146" spans="1:39" x14ac:dyDescent="0.35">
      <c r="A146" s="1" t="s">
        <v>102</v>
      </c>
      <c r="B146" s="5" t="s">
        <v>4</v>
      </c>
      <c r="C146" s="5" t="s">
        <v>4</v>
      </c>
      <c r="D146" s="5" t="s">
        <v>4</v>
      </c>
      <c r="E146" s="5" t="s">
        <v>4</v>
      </c>
      <c r="F146" s="5" t="s">
        <v>4</v>
      </c>
      <c r="G146" s="5" t="s">
        <v>4</v>
      </c>
      <c r="H146" s="5" t="s">
        <v>4</v>
      </c>
      <c r="I146" s="5" t="s">
        <v>4</v>
      </c>
      <c r="J146" s="5" t="s">
        <v>4</v>
      </c>
      <c r="K146" s="5" t="s">
        <v>4</v>
      </c>
      <c r="L146" s="5" t="s">
        <v>4</v>
      </c>
      <c r="M146" s="5" t="s">
        <v>4</v>
      </c>
      <c r="N146" s="5" t="s">
        <v>4</v>
      </c>
      <c r="O146" s="5" t="s">
        <v>4</v>
      </c>
      <c r="P146" s="5" t="s">
        <v>4</v>
      </c>
      <c r="Q146" s="5" t="s">
        <v>4</v>
      </c>
      <c r="R146" s="5" t="s">
        <v>4</v>
      </c>
      <c r="S146" s="5" t="s">
        <v>4</v>
      </c>
      <c r="T146" s="5" t="s">
        <v>4</v>
      </c>
      <c r="U146" s="5" t="s">
        <v>4</v>
      </c>
      <c r="V146" s="5" t="s">
        <v>4</v>
      </c>
      <c r="W146" s="5" t="s">
        <v>4</v>
      </c>
      <c r="X146" s="5" t="s">
        <v>4</v>
      </c>
      <c r="Y146" s="5" t="s">
        <v>4</v>
      </c>
      <c r="Z146" s="5" t="s">
        <v>4</v>
      </c>
      <c r="AA146" s="5" t="s">
        <v>4</v>
      </c>
      <c r="AB146" s="5" t="s">
        <v>4</v>
      </c>
      <c r="AC146" s="5" t="s">
        <v>4</v>
      </c>
      <c r="AD146" s="5" t="s">
        <v>4</v>
      </c>
      <c r="AE146" s="5" t="s">
        <v>4</v>
      </c>
      <c r="AF146" s="5" t="s">
        <v>4</v>
      </c>
      <c r="AG146" s="5" t="s">
        <v>4</v>
      </c>
      <c r="AH146" s="5" t="s">
        <v>4</v>
      </c>
      <c r="AI146" s="5" t="s">
        <v>4</v>
      </c>
      <c r="AJ146" s="5" t="s">
        <v>4</v>
      </c>
      <c r="AK146" s="6" t="s">
        <v>4</v>
      </c>
      <c r="AL146" s="6" t="s">
        <v>4</v>
      </c>
      <c r="AM146" s="6" t="s">
        <v>4</v>
      </c>
    </row>
    <row r="147" spans="1:39" customFormat="1" x14ac:dyDescent="0.35">
      <c r="A147" t="s">
        <v>101</v>
      </c>
      <c r="B147" s="9">
        <v>2.2321362553698836</v>
      </c>
      <c r="C147" s="9">
        <v>2.0524863098856647</v>
      </c>
      <c r="D147" s="9">
        <v>1.5211122168841327</v>
      </c>
      <c r="E147" s="9">
        <v>1.5929074960758614</v>
      </c>
      <c r="F147" s="9">
        <v>1.5846651275399717</v>
      </c>
      <c r="G147" s="9">
        <v>1.4970126628472897</v>
      </c>
      <c r="H147" s="9">
        <v>1.8433089900239883</v>
      </c>
      <c r="I147" s="9">
        <v>1.6704409372667881</v>
      </c>
      <c r="J147" s="9">
        <v>1.6182914269168192</v>
      </c>
      <c r="K147" s="9">
        <v>1.5108334828893415</v>
      </c>
      <c r="L147" s="9">
        <v>1.3458321289021105</v>
      </c>
      <c r="M147" s="9">
        <v>1.2423265728265669</v>
      </c>
      <c r="N147" s="9">
        <v>1.1056935712192089</v>
      </c>
      <c r="O147" s="9">
        <v>1.144330901836804</v>
      </c>
      <c r="P147" s="9">
        <v>1.0182113012890428</v>
      </c>
      <c r="Q147" s="9">
        <v>0.95508108509723777</v>
      </c>
      <c r="R147" s="9">
        <v>0.9759554425184449</v>
      </c>
      <c r="S147" s="9">
        <v>1.2098672266121362</v>
      </c>
      <c r="T147" s="9">
        <v>1.5129694188917469</v>
      </c>
      <c r="U147" s="9">
        <v>1.6547115787263795</v>
      </c>
      <c r="V147" s="9">
        <v>1.4690769254538425</v>
      </c>
      <c r="W147" s="9">
        <v>3.2233434661070186</v>
      </c>
      <c r="X147" s="9">
        <v>3.3592016529975712</v>
      </c>
      <c r="Y147" s="9">
        <v>2.7617844697248608</v>
      </c>
      <c r="Z147" s="9">
        <v>4.4077862677579764</v>
      </c>
      <c r="AA147" s="9">
        <v>4.2575481852731167</v>
      </c>
      <c r="AB147" s="9">
        <v>6.630698799044052</v>
      </c>
      <c r="AC147" s="9">
        <v>6.7534667817939003</v>
      </c>
      <c r="AD147" s="9">
        <v>6.1589542778078714</v>
      </c>
      <c r="AE147" s="9">
        <v>9.193788184483946</v>
      </c>
      <c r="AF147" s="9">
        <v>5.1441759338924955</v>
      </c>
      <c r="AG147" s="9">
        <v>5.2351823906918611</v>
      </c>
      <c r="AH147" s="9">
        <v>5.6927043454593598</v>
      </c>
      <c r="AI147" s="9">
        <v>5.8666160795025393</v>
      </c>
      <c r="AJ147" s="9">
        <v>6.2470392754481407</v>
      </c>
      <c r="AK147" s="10">
        <f t="shared" si="30"/>
        <v>3.0197011762587991</v>
      </c>
      <c r="AL147" s="10">
        <f t="shared" si="31"/>
        <v>3.6341880889356717</v>
      </c>
      <c r="AM147" s="10">
        <f t="shared" si="32"/>
        <v>5.3523064364274786</v>
      </c>
    </row>
    <row r="148" spans="1:39" customFormat="1" x14ac:dyDescent="0.35">
      <c r="A148" t="s">
        <v>100</v>
      </c>
      <c r="B148" s="9" t="s">
        <v>4</v>
      </c>
      <c r="C148" s="9" t="s">
        <v>4</v>
      </c>
      <c r="D148" s="9" t="s">
        <v>4</v>
      </c>
      <c r="E148" s="9" t="s">
        <v>4</v>
      </c>
      <c r="F148" s="9" t="s">
        <v>4</v>
      </c>
      <c r="G148" s="9" t="s">
        <v>4</v>
      </c>
      <c r="H148" s="9" t="s">
        <v>4</v>
      </c>
      <c r="I148" s="9" t="s">
        <v>4</v>
      </c>
      <c r="J148" s="9" t="s">
        <v>4</v>
      </c>
      <c r="K148" s="9" t="s">
        <v>4</v>
      </c>
      <c r="L148" s="9" t="s">
        <v>4</v>
      </c>
      <c r="M148" s="9" t="s">
        <v>4</v>
      </c>
      <c r="N148" s="9" t="s">
        <v>4</v>
      </c>
      <c r="O148" s="9" t="s">
        <v>4</v>
      </c>
      <c r="P148" s="9" t="s">
        <v>4</v>
      </c>
      <c r="Q148" s="9" t="s">
        <v>4</v>
      </c>
      <c r="R148" s="9" t="s">
        <v>4</v>
      </c>
      <c r="S148" s="9" t="s">
        <v>4</v>
      </c>
      <c r="T148" s="9" t="s">
        <v>4</v>
      </c>
      <c r="U148" s="9" t="s">
        <v>4</v>
      </c>
      <c r="V148" s="9" t="s">
        <v>4</v>
      </c>
      <c r="W148" s="9" t="s">
        <v>4</v>
      </c>
      <c r="X148" s="9" t="s">
        <v>4</v>
      </c>
      <c r="Y148" s="9" t="s">
        <v>4</v>
      </c>
      <c r="Z148" s="9" t="s">
        <v>4</v>
      </c>
      <c r="AA148" s="9" t="s">
        <v>4</v>
      </c>
      <c r="AB148" s="9">
        <v>3.7320644947043638E-2</v>
      </c>
      <c r="AC148" s="9" t="s">
        <v>4</v>
      </c>
      <c r="AD148" s="9" t="s">
        <v>4</v>
      </c>
      <c r="AE148" s="9" t="s">
        <v>4</v>
      </c>
      <c r="AF148" s="9" t="s">
        <v>4</v>
      </c>
      <c r="AG148" s="9" t="s">
        <v>4</v>
      </c>
      <c r="AH148" s="9" t="s">
        <v>4</v>
      </c>
      <c r="AI148" s="9" t="s">
        <v>4</v>
      </c>
      <c r="AJ148" s="9" t="s">
        <v>4</v>
      </c>
      <c r="AK148" s="10">
        <f t="shared" si="30"/>
        <v>3.7320644947043638E-2</v>
      </c>
      <c r="AL148" s="10">
        <f t="shared" si="31"/>
        <v>3.7320644947043638E-2</v>
      </c>
      <c r="AM148" s="10">
        <f t="shared" si="32"/>
        <v>3.7320644947043638E-2</v>
      </c>
    </row>
    <row r="149" spans="1:39" customFormat="1" x14ac:dyDescent="0.35">
      <c r="A149" t="s">
        <v>88</v>
      </c>
      <c r="B149" s="9">
        <v>10.093483234125086</v>
      </c>
      <c r="C149" s="9">
        <v>10.313582175673037</v>
      </c>
      <c r="D149" s="9">
        <v>9.7141762240303837</v>
      </c>
      <c r="E149" s="9">
        <v>8.5707236603618941</v>
      </c>
      <c r="F149" s="9">
        <v>7.5657863442129134</v>
      </c>
      <c r="G149" s="9">
        <v>8.2015545795554434</v>
      </c>
      <c r="H149" s="9">
        <v>7.5280827284838603</v>
      </c>
      <c r="I149" s="9">
        <v>3.5922938982397965</v>
      </c>
      <c r="J149" s="9">
        <v>4.0663175918903685</v>
      </c>
      <c r="K149" s="9">
        <v>3.041519979225328</v>
      </c>
      <c r="L149" s="9">
        <v>3.6504117931762416</v>
      </c>
      <c r="M149" s="9">
        <v>3.5355069165848181</v>
      </c>
      <c r="N149" s="9">
        <v>5.5612705068697936</v>
      </c>
      <c r="O149" s="9">
        <v>5.1141325303950547</v>
      </c>
      <c r="P149" s="9">
        <v>4.2014740105170976</v>
      </c>
      <c r="Q149" s="9">
        <v>3.4008628587962901</v>
      </c>
      <c r="R149" s="9">
        <v>3.0403646024998014</v>
      </c>
      <c r="S149" s="9">
        <v>3.5474325007312637</v>
      </c>
      <c r="T149" s="9">
        <v>3.1521719979711769</v>
      </c>
      <c r="U149" s="9">
        <v>2.1723097782357117</v>
      </c>
      <c r="V149" s="9">
        <v>2.594781856508892</v>
      </c>
      <c r="W149" s="9">
        <v>4.3774551688603802</v>
      </c>
      <c r="X149" s="9">
        <v>3.35478843858668</v>
      </c>
      <c r="Y149" s="9">
        <v>3.0919683682112797</v>
      </c>
      <c r="Z149" s="9">
        <v>2.9442484531242057</v>
      </c>
      <c r="AA149" s="9">
        <v>3.4150512952416126</v>
      </c>
      <c r="AB149" s="9">
        <v>5.0503133789948214</v>
      </c>
      <c r="AC149" s="9" t="s">
        <v>4</v>
      </c>
      <c r="AD149" s="9" t="s">
        <v>4</v>
      </c>
      <c r="AE149" s="9" t="s">
        <v>4</v>
      </c>
      <c r="AF149" s="9" t="s">
        <v>4</v>
      </c>
      <c r="AG149" s="9" t="s">
        <v>4</v>
      </c>
      <c r="AH149" s="9" t="s">
        <v>4</v>
      </c>
      <c r="AI149" s="9" t="s">
        <v>4</v>
      </c>
      <c r="AJ149" s="9" t="s">
        <v>4</v>
      </c>
      <c r="AK149" s="10">
        <f t="shared" si="30"/>
        <v>4.9960024026334526</v>
      </c>
      <c r="AL149" s="10">
        <f t="shared" si="31"/>
        <v>3.6596332913830554</v>
      </c>
      <c r="AM149" s="10">
        <f t="shared" si="32"/>
        <v>3.7056375171698299</v>
      </c>
    </row>
    <row r="150" spans="1:39" customFormat="1" x14ac:dyDescent="0.35">
      <c r="A150" t="s">
        <v>99</v>
      </c>
      <c r="B150" s="9" t="s">
        <v>4</v>
      </c>
      <c r="C150" s="9" t="s">
        <v>4</v>
      </c>
      <c r="D150" s="9" t="s">
        <v>4</v>
      </c>
      <c r="E150" s="9" t="s">
        <v>4</v>
      </c>
      <c r="F150" s="9" t="s">
        <v>4</v>
      </c>
      <c r="G150" s="9" t="s">
        <v>4</v>
      </c>
      <c r="H150" s="9" t="s">
        <v>4</v>
      </c>
      <c r="I150" s="9" t="s">
        <v>4</v>
      </c>
      <c r="J150" s="9">
        <v>0.26509870628564225</v>
      </c>
      <c r="K150" s="9">
        <v>0.25287796928749579</v>
      </c>
      <c r="L150" s="9">
        <v>0.33275179339302413</v>
      </c>
      <c r="M150" s="9">
        <v>0.31986294148429417</v>
      </c>
      <c r="N150" s="9">
        <v>0.27927529464444417</v>
      </c>
      <c r="O150" s="9">
        <v>0.26136309542694175</v>
      </c>
      <c r="P150" s="9">
        <v>0.17629635315261663</v>
      </c>
      <c r="Q150" s="9">
        <v>0.22239414990394379</v>
      </c>
      <c r="R150" s="9">
        <v>0.1893898458072823</v>
      </c>
      <c r="S150" s="9">
        <v>0.20765153063486741</v>
      </c>
      <c r="T150" s="9">
        <v>0.20632199784830416</v>
      </c>
      <c r="U150" s="9">
        <v>7.7535945158474839E-2</v>
      </c>
      <c r="V150" s="9">
        <v>0.10553671659458247</v>
      </c>
      <c r="W150" s="9">
        <v>0.18274050465614516</v>
      </c>
      <c r="X150" s="9">
        <v>0.17314513776890827</v>
      </c>
      <c r="Y150" s="9">
        <v>0.1398311904093591</v>
      </c>
      <c r="Z150" s="9">
        <v>0.13514762924394627</v>
      </c>
      <c r="AA150" s="9">
        <v>0.14577433079507429</v>
      </c>
      <c r="AB150" s="9">
        <v>0.19604887497917337</v>
      </c>
      <c r="AC150" s="9">
        <v>0.24764737110670057</v>
      </c>
      <c r="AD150" s="9">
        <v>0.2448518656324776</v>
      </c>
      <c r="AE150" s="9">
        <v>0.32948096654400405</v>
      </c>
      <c r="AF150" s="9">
        <v>0.22070582475710446</v>
      </c>
      <c r="AG150" s="9">
        <v>0.3084363277104914</v>
      </c>
      <c r="AH150" s="9">
        <v>0.44169929772659655</v>
      </c>
      <c r="AI150" s="9">
        <v>0.38927957498219168</v>
      </c>
      <c r="AJ150" s="9">
        <v>0.3440575968623063</v>
      </c>
      <c r="AK150" s="10">
        <f t="shared" si="30"/>
        <v>0.23685936417764411</v>
      </c>
      <c r="AL150" s="10">
        <f t="shared" si="31"/>
        <v>0.23101976515959297</v>
      </c>
      <c r="AM150" s="10">
        <f t="shared" si="32"/>
        <v>0.24991760665531995</v>
      </c>
    </row>
    <row r="151" spans="1:39" customFormat="1" x14ac:dyDescent="0.35">
      <c r="A151" t="s">
        <v>98</v>
      </c>
      <c r="B151" s="9" t="s">
        <v>4</v>
      </c>
      <c r="C151" s="9" t="s">
        <v>4</v>
      </c>
      <c r="D151" s="9" t="s">
        <v>4</v>
      </c>
      <c r="E151" s="9" t="s">
        <v>4</v>
      </c>
      <c r="F151" s="9" t="s">
        <v>4</v>
      </c>
      <c r="G151" s="9" t="s">
        <v>4</v>
      </c>
      <c r="H151" s="9" t="s">
        <v>4</v>
      </c>
      <c r="I151" s="9" t="s">
        <v>4</v>
      </c>
      <c r="J151" s="9" t="s">
        <v>4</v>
      </c>
      <c r="K151" s="9" t="s">
        <v>4</v>
      </c>
      <c r="L151" s="9" t="s">
        <v>4</v>
      </c>
      <c r="M151" s="9" t="s">
        <v>4</v>
      </c>
      <c r="N151" s="9" t="s">
        <v>4</v>
      </c>
      <c r="O151" s="9" t="s">
        <v>4</v>
      </c>
      <c r="P151" s="9" t="s">
        <v>4</v>
      </c>
      <c r="Q151" s="9" t="s">
        <v>4</v>
      </c>
      <c r="R151" s="9" t="s">
        <v>4</v>
      </c>
      <c r="S151" s="9" t="s">
        <v>4</v>
      </c>
      <c r="T151" s="9" t="s">
        <v>4</v>
      </c>
      <c r="U151" s="9" t="s">
        <v>4</v>
      </c>
      <c r="V151" s="9" t="s">
        <v>4</v>
      </c>
      <c r="W151" s="9" t="s">
        <v>4</v>
      </c>
      <c r="X151" s="9" t="s">
        <v>4</v>
      </c>
      <c r="Y151" s="9" t="s">
        <v>4</v>
      </c>
      <c r="Z151" s="9" t="s">
        <v>4</v>
      </c>
      <c r="AA151" s="9" t="s">
        <v>4</v>
      </c>
      <c r="AB151" s="9" t="s">
        <v>4</v>
      </c>
      <c r="AC151" s="9" t="s">
        <v>4</v>
      </c>
      <c r="AD151" s="9" t="s">
        <v>4</v>
      </c>
      <c r="AE151" s="9" t="s">
        <v>4</v>
      </c>
      <c r="AF151" s="9" t="s">
        <v>4</v>
      </c>
      <c r="AG151" s="9" t="s">
        <v>4</v>
      </c>
      <c r="AH151" s="9" t="s">
        <v>4</v>
      </c>
      <c r="AI151" s="9" t="s">
        <v>4</v>
      </c>
      <c r="AJ151" s="9" t="s">
        <v>4</v>
      </c>
      <c r="AK151" s="10" t="s">
        <v>4</v>
      </c>
      <c r="AL151" s="10" t="s">
        <v>4</v>
      </c>
      <c r="AM151" s="10" t="s">
        <v>4</v>
      </c>
    </row>
    <row r="152" spans="1:39" customFormat="1" x14ac:dyDescent="0.35">
      <c r="A152" t="s">
        <v>97</v>
      </c>
      <c r="B152" s="9" t="s">
        <v>4</v>
      </c>
      <c r="C152" s="9" t="s">
        <v>4</v>
      </c>
      <c r="D152" s="9" t="s">
        <v>4</v>
      </c>
      <c r="E152" s="9" t="s">
        <v>4</v>
      </c>
      <c r="F152" s="9" t="s">
        <v>4</v>
      </c>
      <c r="G152" s="9" t="s">
        <v>4</v>
      </c>
      <c r="H152" s="9" t="s">
        <v>4</v>
      </c>
      <c r="I152" s="9" t="s">
        <v>4</v>
      </c>
      <c r="J152" s="9" t="s">
        <v>4</v>
      </c>
      <c r="K152" s="9" t="s">
        <v>4</v>
      </c>
      <c r="L152" s="9" t="s">
        <v>4</v>
      </c>
      <c r="M152" s="9" t="s">
        <v>4</v>
      </c>
      <c r="N152" s="9" t="s">
        <v>4</v>
      </c>
      <c r="O152" s="9" t="s">
        <v>4</v>
      </c>
      <c r="P152" s="9" t="s">
        <v>4</v>
      </c>
      <c r="Q152" s="9" t="s">
        <v>4</v>
      </c>
      <c r="R152" s="9" t="s">
        <v>4</v>
      </c>
      <c r="S152" s="9" t="s">
        <v>4</v>
      </c>
      <c r="T152" s="9" t="s">
        <v>4</v>
      </c>
      <c r="U152" s="9" t="s">
        <v>4</v>
      </c>
      <c r="V152" s="9" t="s">
        <v>4</v>
      </c>
      <c r="W152" s="9" t="s">
        <v>4</v>
      </c>
      <c r="X152" s="9" t="s">
        <v>4</v>
      </c>
      <c r="Y152" s="9" t="s">
        <v>4</v>
      </c>
      <c r="Z152" s="9" t="s">
        <v>4</v>
      </c>
      <c r="AA152" s="9" t="s">
        <v>4</v>
      </c>
      <c r="AB152" s="9" t="s">
        <v>4</v>
      </c>
      <c r="AC152" s="9" t="s">
        <v>4</v>
      </c>
      <c r="AD152" s="9" t="s">
        <v>4</v>
      </c>
      <c r="AE152" s="9" t="s">
        <v>4</v>
      </c>
      <c r="AF152" s="9" t="s">
        <v>4</v>
      </c>
      <c r="AG152" s="9" t="s">
        <v>4</v>
      </c>
      <c r="AH152" s="9" t="s">
        <v>4</v>
      </c>
      <c r="AI152" s="9" t="s">
        <v>4</v>
      </c>
      <c r="AJ152" s="9" t="s">
        <v>4</v>
      </c>
      <c r="AK152" s="10" t="s">
        <v>4</v>
      </c>
      <c r="AL152" s="10" t="s">
        <v>4</v>
      </c>
      <c r="AM152" s="10" t="s">
        <v>4</v>
      </c>
    </row>
    <row r="153" spans="1:39" s="13" customFormat="1" x14ac:dyDescent="0.35">
      <c r="A153" s="12" t="s">
        <v>145</v>
      </c>
      <c r="B153" s="10">
        <f>AVERAGE(B100:B152)</f>
        <v>11.345898107272429</v>
      </c>
      <c r="C153" s="10">
        <f t="shared" ref="C153:AJ153" si="33">AVERAGE(C100:C152)</f>
        <v>7.8212130188653646</v>
      </c>
      <c r="D153" s="10">
        <f t="shared" si="33"/>
        <v>6.6680939734776885</v>
      </c>
      <c r="E153" s="10">
        <f t="shared" si="33"/>
        <v>6.832668133124236</v>
      </c>
      <c r="F153" s="10">
        <f>AVERAGE(F100:F152)</f>
        <v>5.799918736516088</v>
      </c>
      <c r="G153" s="10">
        <f t="shared" si="33"/>
        <v>4.9696417836833007</v>
      </c>
      <c r="H153" s="10">
        <f t="shared" si="33"/>
        <v>4.812088621644504</v>
      </c>
      <c r="I153" s="10">
        <f t="shared" si="33"/>
        <v>3.0035583417087892</v>
      </c>
      <c r="J153" s="10">
        <f t="shared" si="33"/>
        <v>3.3541848415128888</v>
      </c>
      <c r="K153" s="10">
        <f t="shared" si="33"/>
        <v>5.0206082296703478</v>
      </c>
      <c r="L153" s="10">
        <f t="shared" si="33"/>
        <v>4.7688520215254275</v>
      </c>
      <c r="M153" s="10">
        <f t="shared" si="33"/>
        <v>4.7111909135727936</v>
      </c>
      <c r="N153" s="10">
        <f t="shared" si="33"/>
        <v>3.9725207081840992</v>
      </c>
      <c r="O153" s="10">
        <f t="shared" si="33"/>
        <v>3.3695034420614074</v>
      </c>
      <c r="P153" s="10">
        <f t="shared" si="33"/>
        <v>3.8740024602929277</v>
      </c>
      <c r="Q153" s="10">
        <f t="shared" si="33"/>
        <v>3.4377314029043005</v>
      </c>
      <c r="R153" s="10">
        <f t="shared" si="33"/>
        <v>3.804142097416217</v>
      </c>
      <c r="S153" s="10">
        <f t="shared" si="33"/>
        <v>4.1734804839155029</v>
      </c>
      <c r="T153" s="10">
        <f t="shared" si="33"/>
        <v>3.9272448041412393</v>
      </c>
      <c r="U153" s="10">
        <f t="shared" si="33"/>
        <v>3.8691405026154708</v>
      </c>
      <c r="V153" s="10">
        <f t="shared" si="33"/>
        <v>5.9767004895920355</v>
      </c>
      <c r="W153" s="10">
        <f t="shared" si="33"/>
        <v>12.085192902245922</v>
      </c>
      <c r="X153" s="10">
        <f t="shared" si="33"/>
        <v>9.2864860594837086</v>
      </c>
      <c r="Y153" s="10">
        <f t="shared" si="33"/>
        <v>7.2527337707925543</v>
      </c>
      <c r="Z153" s="10">
        <f t="shared" si="33"/>
        <v>8.1938593460755218</v>
      </c>
      <c r="AA153" s="10">
        <f t="shared" si="33"/>
        <v>9.5331200225566022</v>
      </c>
      <c r="AB153" s="10">
        <f t="shared" si="33"/>
        <v>10.464538253620642</v>
      </c>
      <c r="AC153" s="10">
        <f t="shared" si="33"/>
        <v>14.289110329792923</v>
      </c>
      <c r="AD153" s="10">
        <f t="shared" si="33"/>
        <v>12.484200959290719</v>
      </c>
      <c r="AE153" s="10">
        <f t="shared" si="33"/>
        <v>12.290165848610942</v>
      </c>
      <c r="AF153" s="10">
        <f t="shared" si="33"/>
        <v>8.1761049250164319</v>
      </c>
      <c r="AG153" s="10">
        <f t="shared" si="33"/>
        <v>8.9036553994326404</v>
      </c>
      <c r="AH153" s="10">
        <f t="shared" si="33"/>
        <v>8.6602312602749869</v>
      </c>
      <c r="AI153" s="10">
        <f t="shared" si="33"/>
        <v>7.1489553957557508</v>
      </c>
      <c r="AJ153" s="10">
        <f t="shared" si="33"/>
        <v>6.8133979001878133</v>
      </c>
      <c r="AK153" s="10">
        <f t="shared" ref="AK153" si="34">AVERAGE(B153:AJ153)</f>
        <v>6.8884038710524065</v>
      </c>
      <c r="AL153" s="10">
        <f t="shared" ref="AL153" si="35">AVERAGE(M153:AJ153)</f>
        <v>7.3623920699097161</v>
      </c>
      <c r="AM153" s="10">
        <f t="shared" ref="AM153" si="36">AVERAGE(W153:AJ153)</f>
        <v>9.6844108837955112</v>
      </c>
    </row>
    <row r="154" spans="1:39" s="16" customFormat="1" x14ac:dyDescent="0.35">
      <c r="A154" s="14" t="s">
        <v>146</v>
      </c>
      <c r="B154" s="15">
        <f>COUNT(B100:B152)</f>
        <v>14</v>
      </c>
      <c r="C154" s="15">
        <f t="shared" ref="C154:AJ154" si="37">COUNT(C100:C152)</f>
        <v>18</v>
      </c>
      <c r="D154" s="15">
        <f t="shared" si="37"/>
        <v>18</v>
      </c>
      <c r="E154" s="15">
        <f t="shared" si="37"/>
        <v>18</v>
      </c>
      <c r="F154" s="15">
        <f t="shared" si="37"/>
        <v>18</v>
      </c>
      <c r="G154" s="15">
        <f t="shared" si="37"/>
        <v>19</v>
      </c>
      <c r="H154" s="15">
        <f t="shared" si="37"/>
        <v>19</v>
      </c>
      <c r="I154" s="15">
        <f t="shared" si="37"/>
        <v>19</v>
      </c>
      <c r="J154" s="15">
        <f t="shared" si="37"/>
        <v>20</v>
      </c>
      <c r="K154" s="15">
        <f t="shared" si="37"/>
        <v>20</v>
      </c>
      <c r="L154" s="15">
        <f t="shared" si="37"/>
        <v>20</v>
      </c>
      <c r="M154" s="15">
        <f t="shared" si="37"/>
        <v>21</v>
      </c>
      <c r="N154" s="15">
        <f t="shared" si="37"/>
        <v>22</v>
      </c>
      <c r="O154" s="15">
        <f t="shared" si="37"/>
        <v>23</v>
      </c>
      <c r="P154" s="15">
        <f t="shared" si="37"/>
        <v>24</v>
      </c>
      <c r="Q154" s="15">
        <f t="shared" si="37"/>
        <v>25</v>
      </c>
      <c r="R154" s="15">
        <f t="shared" si="37"/>
        <v>26</v>
      </c>
      <c r="S154" s="15">
        <f t="shared" si="37"/>
        <v>26</v>
      </c>
      <c r="T154" s="15">
        <f t="shared" si="37"/>
        <v>26</v>
      </c>
      <c r="U154" s="15">
        <f t="shared" si="37"/>
        <v>27</v>
      </c>
      <c r="V154" s="15">
        <f t="shared" si="37"/>
        <v>28</v>
      </c>
      <c r="W154" s="15">
        <f t="shared" si="37"/>
        <v>28</v>
      </c>
      <c r="X154" s="15">
        <f t="shared" si="37"/>
        <v>28</v>
      </c>
      <c r="Y154" s="15">
        <f t="shared" si="37"/>
        <v>28</v>
      </c>
      <c r="Z154" s="15">
        <f t="shared" si="37"/>
        <v>28</v>
      </c>
      <c r="AA154" s="15">
        <f t="shared" si="37"/>
        <v>28</v>
      </c>
      <c r="AB154" s="15">
        <f t="shared" si="37"/>
        <v>34</v>
      </c>
      <c r="AC154" s="15">
        <f t="shared" si="37"/>
        <v>27</v>
      </c>
      <c r="AD154" s="15">
        <f t="shared" si="37"/>
        <v>27</v>
      </c>
      <c r="AE154" s="15">
        <f t="shared" si="37"/>
        <v>26</v>
      </c>
      <c r="AF154" s="15">
        <f t="shared" si="37"/>
        <v>26</v>
      </c>
      <c r="AG154" s="15">
        <f t="shared" si="37"/>
        <v>25</v>
      </c>
      <c r="AH154" s="15">
        <f t="shared" si="37"/>
        <v>25</v>
      </c>
      <c r="AI154" s="15">
        <f t="shared" si="37"/>
        <v>25</v>
      </c>
      <c r="AJ154" s="15">
        <f t="shared" si="37"/>
        <v>23</v>
      </c>
      <c r="AK154" s="15">
        <f t="shared" ref="AK154:AM154" si="38">COUNT(AK100:AK152)</f>
        <v>35</v>
      </c>
      <c r="AL154" s="15">
        <f t="shared" si="38"/>
        <v>35</v>
      </c>
      <c r="AM154" s="15">
        <f t="shared" si="38"/>
        <v>35</v>
      </c>
    </row>
    <row r="155" spans="1:39" customFormat="1" x14ac:dyDescent="0.35">
      <c r="A155" s="17" t="s">
        <v>147</v>
      </c>
      <c r="B155" s="10">
        <f>STDEVA(B100:B152)</f>
        <v>9.7443758728120127</v>
      </c>
      <c r="C155" s="10">
        <f t="shared" ref="C155:AJ155" si="39">STDEVA(C100:C152)</f>
        <v>6.6132569633175038</v>
      </c>
      <c r="D155" s="10">
        <f t="shared" si="39"/>
        <v>5.3801103112251596</v>
      </c>
      <c r="E155" s="10">
        <f t="shared" si="39"/>
        <v>5.3950365353610001</v>
      </c>
      <c r="F155" s="10">
        <f t="shared" si="39"/>
        <v>4.5671903313761417</v>
      </c>
      <c r="G155" s="10">
        <f t="shared" si="39"/>
        <v>4.2318721837178286</v>
      </c>
      <c r="H155" s="10">
        <f t="shared" si="39"/>
        <v>3.8958637693828537</v>
      </c>
      <c r="I155" s="10">
        <f t="shared" si="39"/>
        <v>2.5437430515506096</v>
      </c>
      <c r="J155" s="10">
        <f t="shared" si="39"/>
        <v>2.9152856008667993</v>
      </c>
      <c r="K155" s="10">
        <f t="shared" si="39"/>
        <v>4.8499319743548472</v>
      </c>
      <c r="L155" s="10">
        <f t="shared" si="39"/>
        <v>4.1834701449170923</v>
      </c>
      <c r="M155" s="10">
        <f t="shared" si="39"/>
        <v>4.2340077576883299</v>
      </c>
      <c r="N155" s="10">
        <f t="shared" si="39"/>
        <v>3.9985925415894257</v>
      </c>
      <c r="O155" s="10">
        <f t="shared" si="39"/>
        <v>3.6287670472610301</v>
      </c>
      <c r="P155" s="10">
        <f t="shared" si="39"/>
        <v>4.8458755617261717</v>
      </c>
      <c r="Q155" s="10">
        <f t="shared" si="39"/>
        <v>4.4219709782811929</v>
      </c>
      <c r="R155" s="10">
        <f t="shared" si="39"/>
        <v>4.5749753669717714</v>
      </c>
      <c r="S155" s="10">
        <f t="shared" si="39"/>
        <v>5.1400311355051187</v>
      </c>
      <c r="T155" s="10">
        <f t="shared" si="39"/>
        <v>4.7721216666483928</v>
      </c>
      <c r="U155" s="10">
        <f t="shared" si="39"/>
        <v>5.3767631976451007</v>
      </c>
      <c r="V155" s="10">
        <f t="shared" si="39"/>
        <v>9.4199748420848088</v>
      </c>
      <c r="W155" s="10">
        <f t="shared" si="39"/>
        <v>20.653697328027878</v>
      </c>
      <c r="X155" s="10">
        <f t="shared" si="39"/>
        <v>15.244541111250575</v>
      </c>
      <c r="Y155" s="10">
        <f t="shared" si="39"/>
        <v>10.122469185555213</v>
      </c>
      <c r="Z155" s="10">
        <f t="shared" si="39"/>
        <v>10.82008336840358</v>
      </c>
      <c r="AA155" s="10">
        <f t="shared" si="39"/>
        <v>12.522191730424815</v>
      </c>
      <c r="AB155" s="10">
        <f t="shared" si="39"/>
        <v>16.37482538659691</v>
      </c>
      <c r="AC155" s="10">
        <f t="shared" si="39"/>
        <v>17.225852034982388</v>
      </c>
      <c r="AD155" s="10">
        <f t="shared" si="39"/>
        <v>14.903478918312349</v>
      </c>
      <c r="AE155" s="10">
        <f t="shared" si="39"/>
        <v>13.896369971890412</v>
      </c>
      <c r="AF155" s="10">
        <f t="shared" si="39"/>
        <v>9.84213708797256</v>
      </c>
      <c r="AG155" s="10">
        <f t="shared" si="39"/>
        <v>11.023120954796855</v>
      </c>
      <c r="AH155" s="10">
        <f t="shared" si="39"/>
        <v>9.3941463867154376</v>
      </c>
      <c r="AI155" s="10">
        <f t="shared" si="39"/>
        <v>7.8268923972883906</v>
      </c>
      <c r="AJ155" s="10">
        <f t="shared" si="39"/>
        <v>6.7906797198281001</v>
      </c>
      <c r="AK155" s="10">
        <f t="shared" ref="AK155:AM155" si="40">STDEVA(AK100:AK152)</f>
        <v>11.715915495027533</v>
      </c>
      <c r="AL155" s="10">
        <f t="shared" si="40"/>
        <v>11.827516551752661</v>
      </c>
      <c r="AM155" s="10">
        <f t="shared" si="40"/>
        <v>12.82159162148929</v>
      </c>
    </row>
    <row r="156" spans="1:39" customFormat="1" x14ac:dyDescent="0.35">
      <c r="A156" s="17" t="s">
        <v>148</v>
      </c>
      <c r="B156" s="10">
        <f t="shared" ref="B156:AJ156" si="41">(1.96*B155)/(B154^0.5)</f>
        <v>5.1044162349612376</v>
      </c>
      <c r="C156" s="10">
        <f t="shared" si="41"/>
        <v>3.055168845067429</v>
      </c>
      <c r="D156" s="10">
        <f t="shared" si="41"/>
        <v>2.4854841566046653</v>
      </c>
      <c r="E156" s="10">
        <f t="shared" si="41"/>
        <v>2.4923797203499212</v>
      </c>
      <c r="F156" s="10">
        <f t="shared" si="41"/>
        <v>2.1099342861333272</v>
      </c>
      <c r="G156" s="10">
        <f t="shared" si="41"/>
        <v>1.902881802841123</v>
      </c>
      <c r="H156" s="10">
        <f t="shared" si="41"/>
        <v>1.7517939935968925</v>
      </c>
      <c r="I156" s="10">
        <f t="shared" si="41"/>
        <v>1.1438063707412656</v>
      </c>
      <c r="J156" s="10">
        <f t="shared" si="41"/>
        <v>1.2776802483634386</v>
      </c>
      <c r="K156" s="10">
        <f t="shared" si="41"/>
        <v>2.1255764058578119</v>
      </c>
      <c r="L156" s="10">
        <f t="shared" si="41"/>
        <v>1.8334866306716009</v>
      </c>
      <c r="M156" s="10">
        <f t="shared" si="41"/>
        <v>1.8109150306461215</v>
      </c>
      <c r="N156" s="10">
        <f t="shared" si="41"/>
        <v>1.6709054767908904</v>
      </c>
      <c r="O156" s="10">
        <f t="shared" si="41"/>
        <v>1.4830344598341401</v>
      </c>
      <c r="P156" s="10">
        <f t="shared" si="41"/>
        <v>1.9387540055978152</v>
      </c>
      <c r="Q156" s="10">
        <f t="shared" si="41"/>
        <v>1.7334126234862275</v>
      </c>
      <c r="R156" s="10">
        <f t="shared" si="41"/>
        <v>1.7585639151528822</v>
      </c>
      <c r="S156" s="10">
        <f t="shared" si="41"/>
        <v>1.9757643599389831</v>
      </c>
      <c r="T156" s="10">
        <f t="shared" si="41"/>
        <v>1.8343445130376537</v>
      </c>
      <c r="U156" s="10">
        <f t="shared" si="41"/>
        <v>2.0281267772924578</v>
      </c>
      <c r="V156" s="10">
        <f t="shared" si="41"/>
        <v>3.4892075104097873</v>
      </c>
      <c r="W156" s="10">
        <f t="shared" si="41"/>
        <v>7.6502365497545375</v>
      </c>
      <c r="X156" s="10">
        <f t="shared" si="41"/>
        <v>5.6466570484336955</v>
      </c>
      <c r="Y156" s="10">
        <f t="shared" si="41"/>
        <v>3.7494150566451068</v>
      </c>
      <c r="Z156" s="10">
        <f t="shared" si="41"/>
        <v>4.0078149660894722</v>
      </c>
      <c r="AA156" s="10">
        <f t="shared" si="41"/>
        <v>4.6382847263443079</v>
      </c>
      <c r="AB156" s="10">
        <f t="shared" si="41"/>
        <v>5.5041883960837295</v>
      </c>
      <c r="AC156" s="10">
        <f t="shared" si="41"/>
        <v>6.497628868819592</v>
      </c>
      <c r="AD156" s="10">
        <f t="shared" si="41"/>
        <v>5.6216246760283708</v>
      </c>
      <c r="AE156" s="10">
        <f t="shared" si="41"/>
        <v>5.3415926478214271</v>
      </c>
      <c r="AF156" s="10">
        <f t="shared" si="41"/>
        <v>3.7831956988989854</v>
      </c>
      <c r="AG156" s="10">
        <f t="shared" si="41"/>
        <v>4.321063414280367</v>
      </c>
      <c r="AH156" s="10">
        <f t="shared" si="41"/>
        <v>3.6825053835924515</v>
      </c>
      <c r="AI156" s="10">
        <f t="shared" si="41"/>
        <v>3.0681418197370491</v>
      </c>
      <c r="AJ156" s="10">
        <f t="shared" si="41"/>
        <v>2.7752710215452656</v>
      </c>
      <c r="AK156" s="10">
        <f t="shared" ref="AK156:AM156" si="42">(1.96*AK155)/(AK154^0.5)</f>
        <v>3.8814882848356111</v>
      </c>
      <c r="AL156" s="10">
        <f t="shared" si="42"/>
        <v>3.9184617671415998</v>
      </c>
      <c r="AM156" s="10">
        <f t="shared" si="42"/>
        <v>4.2477993028269232</v>
      </c>
    </row>
    <row r="157" spans="1:39" customFormat="1" x14ac:dyDescent="0.35">
      <c r="A157" s="1"/>
    </row>
    <row r="158" spans="1:39" customFormat="1" x14ac:dyDescent="0.35">
      <c r="A158" s="9" t="s">
        <v>155</v>
      </c>
      <c r="B158" s="9">
        <v>10.694428528386217</v>
      </c>
      <c r="C158" s="9">
        <v>10.059299478194687</v>
      </c>
      <c r="D158" s="9">
        <v>8.7074864812518893</v>
      </c>
      <c r="E158" s="9">
        <v>9.916576885077653</v>
      </c>
      <c r="F158" s="9">
        <v>8.6923510917664348</v>
      </c>
      <c r="G158" s="9">
        <v>7.2430745354882173</v>
      </c>
      <c r="H158" s="9">
        <v>6.8845979999552993</v>
      </c>
      <c r="I158" s="9">
        <v>3.6664476734060081</v>
      </c>
      <c r="J158" s="9">
        <v>4.6943182248780166</v>
      </c>
      <c r="K158" s="9">
        <v>3.9661916317775856</v>
      </c>
      <c r="L158" s="9">
        <v>4.1497739574914325</v>
      </c>
      <c r="M158" s="9">
        <v>5.249465004453282</v>
      </c>
      <c r="N158" s="9">
        <v>4.0495736129794775</v>
      </c>
      <c r="O158" s="9">
        <v>3.5898887022151205</v>
      </c>
      <c r="P158" s="9">
        <v>3.3071090333793527</v>
      </c>
      <c r="Q158" s="9">
        <v>2.8322850344229451</v>
      </c>
      <c r="R158" s="9">
        <v>2.9421321096323734</v>
      </c>
      <c r="S158" s="9">
        <v>3.1905209978820293</v>
      </c>
      <c r="T158" s="9">
        <v>2.8616428572974466</v>
      </c>
      <c r="U158" s="9">
        <v>1.9719806229306407</v>
      </c>
      <c r="V158" s="9">
        <v>2.6588442862248707</v>
      </c>
      <c r="W158" s="9">
        <v>4.3248367241295611</v>
      </c>
      <c r="X158" s="9">
        <v>3.8084453185181371</v>
      </c>
      <c r="Y158" s="9">
        <v>3.7635179761617445</v>
      </c>
      <c r="Z158" s="9">
        <v>4.5424978192752166</v>
      </c>
      <c r="AA158" s="9">
        <v>6.2666357894638107</v>
      </c>
      <c r="AB158" s="9">
        <v>7.7429040364049779</v>
      </c>
      <c r="AC158" s="9">
        <v>8.441320613069335</v>
      </c>
      <c r="AD158" s="9">
        <v>8.3307471826578894</v>
      </c>
      <c r="AE158" s="9">
        <v>10.983086005551726</v>
      </c>
      <c r="AF158" s="9">
        <v>5.526131017197506</v>
      </c>
      <c r="AG158" s="9">
        <v>6.7315652687342578</v>
      </c>
      <c r="AH158" s="9">
        <v>7.7756041541800256</v>
      </c>
      <c r="AI158" s="9">
        <v>6.6378666447179215</v>
      </c>
      <c r="AJ158" s="9">
        <v>5.7486737275637649</v>
      </c>
      <c r="AK158" s="10">
        <f t="shared" ref="AK158" si="43">AVERAGE(B158:AJ158)</f>
        <v>5.7700520293347672</v>
      </c>
      <c r="AL158" s="10">
        <f t="shared" ref="AL158" si="44">AVERAGE(M158:AJ158)</f>
        <v>5.1365531057934755</v>
      </c>
      <c r="AM158" s="10">
        <f t="shared" ref="AM158" si="45">AVERAGE(W158:AJ158)</f>
        <v>6.4731308769732774</v>
      </c>
    </row>
    <row r="159" spans="1:39" customForma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10"/>
      <c r="AL159" s="10"/>
      <c r="AM159" s="10"/>
    </row>
    <row r="160" spans="1:39" customFormat="1" x14ac:dyDescent="0.35">
      <c r="A160" s="12" t="s">
        <v>157</v>
      </c>
    </row>
    <row r="161" spans="1:39" s="13" customFormat="1" x14ac:dyDescent="0.35">
      <c r="A161" s="12" t="s">
        <v>156</v>
      </c>
      <c r="B161" s="10">
        <f>AVERAGE(B100:B152,B42:B92,B4:B34)</f>
        <v>8.7151780356036745</v>
      </c>
      <c r="C161" s="10">
        <f t="shared" ref="C161:AJ161" si="46">AVERAGE(C100:C152,C42:C92,C4:C34)</f>
        <v>7.709533993747284</v>
      </c>
      <c r="D161" s="10">
        <f t="shared" si="46"/>
        <v>6.4404183417623573</v>
      </c>
      <c r="E161" s="10">
        <f t="shared" si="46"/>
        <v>7.8024319244036722</v>
      </c>
      <c r="F161" s="10">
        <f t="shared" si="46"/>
        <v>5.9323623907233669</v>
      </c>
      <c r="G161" s="10">
        <f t="shared" si="46"/>
        <v>5.3334545918477607</v>
      </c>
      <c r="H161" s="10">
        <f t="shared" si="46"/>
        <v>4.7359113810083606</v>
      </c>
      <c r="I161" s="10">
        <f t="shared" si="46"/>
        <v>3.6516310666169565</v>
      </c>
      <c r="J161" s="10">
        <f t="shared" si="46"/>
        <v>3.6464275930736054</v>
      </c>
      <c r="K161" s="10">
        <f t="shared" si="46"/>
        <v>4.3102300487390979</v>
      </c>
      <c r="L161" s="10">
        <f t="shared" si="46"/>
        <v>4.9138537972572003</v>
      </c>
      <c r="M161" s="10">
        <f t="shared" si="46"/>
        <v>5.684123785112928</v>
      </c>
      <c r="N161" s="10">
        <f t="shared" si="46"/>
        <v>5.1550171040984836</v>
      </c>
      <c r="O161" s="10">
        <f t="shared" si="46"/>
        <v>5.0850899175474051</v>
      </c>
      <c r="P161" s="10">
        <f t="shared" si="46"/>
        <v>4.4107712615877599</v>
      </c>
      <c r="Q161" s="10">
        <f t="shared" si="46"/>
        <v>4.8450067828244681</v>
      </c>
      <c r="R161" s="10">
        <f t="shared" si="46"/>
        <v>5.1994211030381763</v>
      </c>
      <c r="S161" s="10">
        <f t="shared" si="46"/>
        <v>5.2344336631559489</v>
      </c>
      <c r="T161" s="10">
        <f t="shared" si="46"/>
        <v>4.8507838129965064</v>
      </c>
      <c r="U161" s="10">
        <f t="shared" si="46"/>
        <v>4.4757410603169347</v>
      </c>
      <c r="V161" s="10">
        <f t="shared" si="46"/>
        <v>4.8077379663831605</v>
      </c>
      <c r="W161" s="10">
        <f t="shared" si="46"/>
        <v>8.1097028416229548</v>
      </c>
      <c r="X161" s="10">
        <f t="shared" si="46"/>
        <v>6.6661800124981898</v>
      </c>
      <c r="Y161" s="10">
        <f t="shared" si="46"/>
        <v>5.8476181362041944</v>
      </c>
      <c r="Z161" s="10">
        <f t="shared" si="46"/>
        <v>7.3128608886485944</v>
      </c>
      <c r="AA161" s="10">
        <f t="shared" si="46"/>
        <v>7.2272626771019004</v>
      </c>
      <c r="AB161" s="10">
        <f t="shared" si="46"/>
        <v>8.4027754905307681</v>
      </c>
      <c r="AC161" s="10">
        <f t="shared" si="46"/>
        <v>9.6614547689917831</v>
      </c>
      <c r="AD161" s="10">
        <f t="shared" si="46"/>
        <v>9.3952573401650241</v>
      </c>
      <c r="AE161" s="10">
        <f t="shared" si="46"/>
        <v>9.7644437230522776</v>
      </c>
      <c r="AF161" s="10">
        <f t="shared" si="46"/>
        <v>7.0396107012971187</v>
      </c>
      <c r="AG161" s="10">
        <f t="shared" si="46"/>
        <v>7.2370195754765154</v>
      </c>
      <c r="AH161" s="10">
        <f t="shared" si="46"/>
        <v>7.7371272427097875</v>
      </c>
      <c r="AI161" s="10">
        <f t="shared" si="46"/>
        <v>6.7838477453593766</v>
      </c>
      <c r="AJ161" s="10">
        <f t="shared" si="46"/>
        <v>6.420526220506499</v>
      </c>
      <c r="AK161" s="10">
        <f t="shared" ref="AK161" si="47">AVERAGE(B161:AJ161)</f>
        <v>6.3012927710288587</v>
      </c>
      <c r="AL161" s="10">
        <f t="shared" ref="AL161" si="48">AVERAGE(M161:AJ161)</f>
        <v>6.5564089092177822</v>
      </c>
      <c r="AM161" s="10">
        <f t="shared" ref="AM161" si="49">AVERAGE(W161:AJ161)</f>
        <v>7.6861205260117851</v>
      </c>
    </row>
    <row r="162" spans="1:39" s="16" customFormat="1" x14ac:dyDescent="0.35">
      <c r="A162" s="14" t="s">
        <v>146</v>
      </c>
      <c r="B162" s="15">
        <f>COUNT(B100:B152,B42:B92,B4:B34)</f>
        <v>40</v>
      </c>
      <c r="C162" s="15">
        <f t="shared" ref="C162:AM162" si="50">COUNT(C100:C152,C42:C92,C4:C34)</f>
        <v>45</v>
      </c>
      <c r="D162" s="15">
        <f t="shared" si="50"/>
        <v>45</v>
      </c>
      <c r="E162" s="15">
        <f t="shared" si="50"/>
        <v>46</v>
      </c>
      <c r="F162" s="15">
        <f t="shared" si="50"/>
        <v>46</v>
      </c>
      <c r="G162" s="15">
        <f t="shared" si="50"/>
        <v>47</v>
      </c>
      <c r="H162" s="15">
        <f t="shared" si="50"/>
        <v>47</v>
      </c>
      <c r="I162" s="15">
        <f t="shared" si="50"/>
        <v>47</v>
      </c>
      <c r="J162" s="15">
        <f t="shared" si="50"/>
        <v>48</v>
      </c>
      <c r="K162" s="15">
        <f t="shared" si="50"/>
        <v>48</v>
      </c>
      <c r="L162" s="15">
        <f t="shared" si="50"/>
        <v>49</v>
      </c>
      <c r="M162" s="15">
        <f t="shared" si="50"/>
        <v>53</v>
      </c>
      <c r="N162" s="15">
        <f t="shared" si="50"/>
        <v>54</v>
      </c>
      <c r="O162" s="15">
        <f t="shared" si="50"/>
        <v>55</v>
      </c>
      <c r="P162" s="15">
        <f t="shared" si="50"/>
        <v>57</v>
      </c>
      <c r="Q162" s="15">
        <f t="shared" si="50"/>
        <v>59</v>
      </c>
      <c r="R162" s="15">
        <f t="shared" si="50"/>
        <v>63</v>
      </c>
      <c r="S162" s="15">
        <f t="shared" si="50"/>
        <v>63</v>
      </c>
      <c r="T162" s="15">
        <f t="shared" si="50"/>
        <v>64</v>
      </c>
      <c r="U162" s="15">
        <f t="shared" si="50"/>
        <v>67</v>
      </c>
      <c r="V162" s="15">
        <f t="shared" si="50"/>
        <v>68</v>
      </c>
      <c r="W162" s="15">
        <f t="shared" si="50"/>
        <v>72</v>
      </c>
      <c r="X162" s="15">
        <f t="shared" si="50"/>
        <v>74</v>
      </c>
      <c r="Y162" s="15">
        <f t="shared" si="50"/>
        <v>74</v>
      </c>
      <c r="Z162" s="15">
        <f t="shared" si="50"/>
        <v>75</v>
      </c>
      <c r="AA162" s="15">
        <f t="shared" si="50"/>
        <v>78</v>
      </c>
      <c r="AB162" s="15">
        <f>COUNT(AB100:AB152,AB42:AB92,AB4:AB34)</f>
        <v>94</v>
      </c>
      <c r="AC162" s="15">
        <f t="shared" si="50"/>
        <v>76</v>
      </c>
      <c r="AD162" s="15">
        <f t="shared" si="50"/>
        <v>76</v>
      </c>
      <c r="AE162" s="15">
        <f t="shared" si="50"/>
        <v>72</v>
      </c>
      <c r="AF162" s="15">
        <f t="shared" si="50"/>
        <v>72</v>
      </c>
      <c r="AG162" s="15">
        <f t="shared" si="50"/>
        <v>70</v>
      </c>
      <c r="AH162" s="15">
        <f t="shared" si="50"/>
        <v>69</v>
      </c>
      <c r="AI162" s="15">
        <f t="shared" si="50"/>
        <v>67</v>
      </c>
      <c r="AJ162" s="15">
        <f t="shared" si="50"/>
        <v>65</v>
      </c>
      <c r="AK162" s="15">
        <f>COUNT(AK100:AK152,AK42:AK92,AK4:AK34)</f>
        <v>95</v>
      </c>
      <c r="AL162" s="15">
        <f t="shared" si="50"/>
        <v>95</v>
      </c>
      <c r="AM162" s="15">
        <f t="shared" si="50"/>
        <v>95</v>
      </c>
    </row>
    <row r="163" spans="1:39" customFormat="1" x14ac:dyDescent="0.35">
      <c r="A163" s="17" t="s">
        <v>147</v>
      </c>
      <c r="B163" s="10">
        <f>STDEVA(B100:B152,B42:B92,B4:B34)</f>
        <v>7.8467905578613228</v>
      </c>
      <c r="C163" s="10">
        <f t="shared" ref="C163:AM163" si="51">STDEVA(C100:C152,C42:C92,C4:C34)</f>
        <v>6.352925418106099</v>
      </c>
      <c r="D163" s="10">
        <f t="shared" si="51"/>
        <v>5.4114016916314958</v>
      </c>
      <c r="E163" s="10">
        <f t="shared" si="51"/>
        <v>6.5001804634012474</v>
      </c>
      <c r="F163" s="10">
        <f t="shared" si="51"/>
        <v>4.7405941640015961</v>
      </c>
      <c r="G163" s="10">
        <f t="shared" si="51"/>
        <v>4.5554196327793308</v>
      </c>
      <c r="H163" s="10">
        <f t="shared" si="51"/>
        <v>4.0216271653333875</v>
      </c>
      <c r="I163" s="10">
        <f t="shared" si="51"/>
        <v>3.3107385939700613</v>
      </c>
      <c r="J163" s="10">
        <f t="shared" si="51"/>
        <v>2.8999270563242421</v>
      </c>
      <c r="K163" s="10">
        <f t="shared" si="51"/>
        <v>3.6662830964610511</v>
      </c>
      <c r="L163" s="10">
        <f t="shared" si="51"/>
        <v>3.9043103686919456</v>
      </c>
      <c r="M163" s="10">
        <f t="shared" si="51"/>
        <v>4.9441894651455049</v>
      </c>
      <c r="N163" s="10">
        <f t="shared" si="51"/>
        <v>4.8174202060247673</v>
      </c>
      <c r="O163" s="10">
        <f t="shared" si="51"/>
        <v>5.2531082913995162</v>
      </c>
      <c r="P163" s="10">
        <f t="shared" si="51"/>
        <v>4.5948237800213505</v>
      </c>
      <c r="Q163" s="10">
        <f t="shared" si="51"/>
        <v>5.3387193137322608</v>
      </c>
      <c r="R163" s="10">
        <f t="shared" si="51"/>
        <v>5.4758093437264685</v>
      </c>
      <c r="S163" s="10">
        <f t="shared" si="51"/>
        <v>5.585479515892092</v>
      </c>
      <c r="T163" s="10">
        <f t="shared" si="51"/>
        <v>5.144317246901954</v>
      </c>
      <c r="U163" s="10">
        <f t="shared" si="51"/>
        <v>5.2623371979620277</v>
      </c>
      <c r="V163" s="10">
        <f t="shared" si="51"/>
        <v>6.7903116612233951</v>
      </c>
      <c r="W163" s="10">
        <f t="shared" si="51"/>
        <v>13.978857441107651</v>
      </c>
      <c r="X163" s="10">
        <f t="shared" si="51"/>
        <v>10.627683930459225</v>
      </c>
      <c r="Y163" s="10">
        <f t="shared" si="51"/>
        <v>7.570895792210389</v>
      </c>
      <c r="Z163" s="10">
        <f t="shared" si="51"/>
        <v>8.775818446951936</v>
      </c>
      <c r="AA163" s="10">
        <f t="shared" si="51"/>
        <v>9.1644593321070804</v>
      </c>
      <c r="AB163" s="10">
        <f t="shared" si="51"/>
        <v>11.921290951029722</v>
      </c>
      <c r="AC163" s="10">
        <f t="shared" si="51"/>
        <v>12.065109938749844</v>
      </c>
      <c r="AD163" s="10">
        <f t="shared" si="51"/>
        <v>10.869802953696938</v>
      </c>
      <c r="AE163" s="10">
        <f t="shared" si="51"/>
        <v>10.50910428317934</v>
      </c>
      <c r="AF163" s="10">
        <f t="shared" si="51"/>
        <v>7.9745324438440246</v>
      </c>
      <c r="AG163" s="10">
        <f t="shared" si="51"/>
        <v>8.0347110523192669</v>
      </c>
      <c r="AH163" s="10">
        <f t="shared" si="51"/>
        <v>7.4551429442445123</v>
      </c>
      <c r="AI163" s="10">
        <f t="shared" si="51"/>
        <v>6.2430602561228321</v>
      </c>
      <c r="AJ163" s="10">
        <f t="shared" si="51"/>
        <v>5.7033718290541779</v>
      </c>
      <c r="AK163" s="10">
        <f>STDEVA(AK100:AK152,AK42:AK92,AK4:AK34)</f>
        <v>8.9828091887216779</v>
      </c>
      <c r="AL163" s="10">
        <f t="shared" si="51"/>
        <v>9.1373340805780394</v>
      </c>
      <c r="AM163" s="10">
        <f t="shared" si="51"/>
        <v>9.6854615513290536</v>
      </c>
    </row>
    <row r="164" spans="1:39" customFormat="1" x14ac:dyDescent="0.35">
      <c r="A164" s="17" t="s">
        <v>148</v>
      </c>
      <c r="B164" s="10">
        <f t="shared" ref="B164" si="52">(1.96*B163)/(B162^0.5)</f>
        <v>2.4317455875442135</v>
      </c>
      <c r="C164" s="10">
        <f t="shared" ref="C164:AM164" si="53">(1.96*C163)/(C162^0.5)</f>
        <v>1.8561948838738773</v>
      </c>
      <c r="D164" s="10">
        <f t="shared" si="53"/>
        <v>1.581100906043263</v>
      </c>
      <c r="E164" s="10">
        <f t="shared" si="53"/>
        <v>1.8784626728521023</v>
      </c>
      <c r="F164" s="10">
        <f t="shared" si="53"/>
        <v>1.3699664546786936</v>
      </c>
      <c r="G164" s="10">
        <f t="shared" si="53"/>
        <v>1.3023734421692101</v>
      </c>
      <c r="H164" s="10">
        <f t="shared" si="53"/>
        <v>1.1497646400669506</v>
      </c>
      <c r="I164" s="10">
        <f t="shared" si="53"/>
        <v>0.94652487944794095</v>
      </c>
      <c r="J164" s="10">
        <f t="shared" si="53"/>
        <v>0.82039409663354934</v>
      </c>
      <c r="K164" s="10">
        <f t="shared" si="53"/>
        <v>1.0371974710069096</v>
      </c>
      <c r="L164" s="10">
        <f t="shared" si="53"/>
        <v>1.0932069032337448</v>
      </c>
      <c r="M164" s="10">
        <f t="shared" si="53"/>
        <v>1.3311078402750454</v>
      </c>
      <c r="N164" s="10">
        <f t="shared" si="53"/>
        <v>1.2849129948563789</v>
      </c>
      <c r="O164" s="10">
        <f t="shared" si="53"/>
        <v>1.3883247959258995</v>
      </c>
      <c r="P164" s="10">
        <f t="shared" si="53"/>
        <v>1.1928545832434381</v>
      </c>
      <c r="Q164" s="10">
        <f t="shared" si="53"/>
        <v>1.362282424834705</v>
      </c>
      <c r="R164" s="10">
        <f t="shared" si="53"/>
        <v>1.3521787766950437</v>
      </c>
      <c r="S164" s="10">
        <f t="shared" si="53"/>
        <v>1.3792603768622855</v>
      </c>
      <c r="T164" s="10">
        <f t="shared" si="53"/>
        <v>1.2603577254909788</v>
      </c>
      <c r="U164" s="10">
        <f t="shared" si="53"/>
        <v>1.2600777505214524</v>
      </c>
      <c r="V164" s="10">
        <f t="shared" si="53"/>
        <v>1.6139546332873902</v>
      </c>
      <c r="W164" s="10">
        <f t="shared" si="53"/>
        <v>3.2289513306834352</v>
      </c>
      <c r="X164" s="10">
        <f t="shared" si="53"/>
        <v>2.421468597973774</v>
      </c>
      <c r="Y164" s="10">
        <f t="shared" si="53"/>
        <v>1.7249935676791506</v>
      </c>
      <c r="Z164" s="10">
        <f t="shared" si="53"/>
        <v>1.9861546879411374</v>
      </c>
      <c r="AA164" s="10">
        <f t="shared" si="53"/>
        <v>2.0338345390910053</v>
      </c>
      <c r="AB164" s="10">
        <f t="shared" si="53"/>
        <v>2.4099910628660512</v>
      </c>
      <c r="AC164" s="10">
        <f t="shared" si="53"/>
        <v>2.7125675298107574</v>
      </c>
      <c r="AD164" s="10">
        <f t="shared" si="53"/>
        <v>2.4438297452177671</v>
      </c>
      <c r="AE164" s="10">
        <f t="shared" si="53"/>
        <v>2.4274792415920161</v>
      </c>
      <c r="AF164" s="10">
        <f t="shared" si="53"/>
        <v>1.8420230161591853</v>
      </c>
      <c r="AG164" s="10">
        <f t="shared" si="53"/>
        <v>1.8822500374235791</v>
      </c>
      <c r="AH164" s="10">
        <f t="shared" si="53"/>
        <v>1.7590877367096882</v>
      </c>
      <c r="AI164" s="10">
        <f t="shared" si="53"/>
        <v>1.4949139570439796</v>
      </c>
      <c r="AJ164" s="10">
        <f t="shared" si="53"/>
        <v>1.3865357737173947</v>
      </c>
      <c r="AK164" s="10">
        <f>(1.96*AK163)/(AK162^0.5)</f>
        <v>1.8063688826338493</v>
      </c>
      <c r="AL164" s="10">
        <f t="shared" si="53"/>
        <v>1.8374425646388228</v>
      </c>
      <c r="AM164" s="10">
        <f t="shared" si="53"/>
        <v>1.9476664807968738</v>
      </c>
    </row>
    <row r="165" spans="1:39" customFormat="1" x14ac:dyDescent="0.35">
      <c r="A165" s="1"/>
    </row>
    <row r="166" spans="1:39" customFormat="1" x14ac:dyDescent="0.35">
      <c r="A166" t="s">
        <v>158</v>
      </c>
      <c r="B166" s="9">
        <v>11.876501008739513</v>
      </c>
      <c r="C166" s="9">
        <v>11.12663819741968</v>
      </c>
      <c r="D166" s="9">
        <v>9.3305008314735804</v>
      </c>
      <c r="E166" s="9">
        <v>10.042916221372009</v>
      </c>
      <c r="F166" s="9">
        <v>8.7754336289918999</v>
      </c>
      <c r="G166" s="9">
        <v>7.9590158367810622</v>
      </c>
      <c r="H166" s="9">
        <v>7.2871548730043196</v>
      </c>
      <c r="I166" s="9">
        <v>4.2371071388762598</v>
      </c>
      <c r="J166" s="9">
        <v>5.1117105766243869</v>
      </c>
      <c r="K166" s="9">
        <v>4.3831979895760247</v>
      </c>
      <c r="L166" s="9">
        <v>4.7989561296065411</v>
      </c>
      <c r="M166" s="9">
        <v>6.0431468251948752</v>
      </c>
      <c r="N166" s="9">
        <v>5.0846067637686927</v>
      </c>
      <c r="O166" s="9">
        <v>4.5648604861066389</v>
      </c>
      <c r="P166" s="9">
        <v>4.0268370759338934</v>
      </c>
      <c r="Q166" s="9">
        <v>3.5012868937948673</v>
      </c>
      <c r="R166" s="9">
        <v>3.6575497637289347</v>
      </c>
      <c r="S166" s="9">
        <v>3.893501815815624</v>
      </c>
      <c r="T166" s="9">
        <v>3.4972966320452334</v>
      </c>
      <c r="U166" s="9">
        <v>2.583658348481352</v>
      </c>
      <c r="V166" s="9">
        <v>2.9887340621147018</v>
      </c>
      <c r="W166" s="9">
        <v>4.9164062705802465</v>
      </c>
      <c r="X166" s="9">
        <v>4.3677716377653573</v>
      </c>
      <c r="Y166" s="9">
        <v>4.2038808414938611</v>
      </c>
      <c r="Z166" s="9">
        <v>5.0297074203706584</v>
      </c>
      <c r="AA166" s="9">
        <v>6.4276913153060633</v>
      </c>
      <c r="AB166" s="9">
        <v>7.788788435240968</v>
      </c>
      <c r="AC166" s="9">
        <v>8.4470320676215547</v>
      </c>
      <c r="AD166" s="9">
        <v>8.3349963948397594</v>
      </c>
      <c r="AE166" s="9">
        <v>10.749469455442101</v>
      </c>
      <c r="AF166" s="9">
        <v>5.5815369613606434</v>
      </c>
      <c r="AG166" s="9">
        <v>6.677822455184284</v>
      </c>
      <c r="AH166" s="9">
        <v>7.6228295040883145</v>
      </c>
      <c r="AI166" s="9">
        <v>6.4740171873391397</v>
      </c>
      <c r="AJ166" s="9">
        <v>5.6853092370285472</v>
      </c>
      <c r="AK166" s="10">
        <f t="shared" ref="AK166" si="54">AVERAGE(B166:AJ166)</f>
        <v>6.2022248652317593</v>
      </c>
      <c r="AL166" s="10">
        <f t="shared" ref="AL166" si="55">AVERAGE(M166:AJ166)</f>
        <v>5.5061974104435967</v>
      </c>
      <c r="AM166" s="10">
        <f t="shared" ref="AM166" si="56">AVERAGE(W166:AJ166)</f>
        <v>6.5933756559758221</v>
      </c>
    </row>
    <row r="167" spans="1:39" customFormat="1" x14ac:dyDescent="0.35">
      <c r="A167" s="1"/>
    </row>
    <row r="168" spans="1:39" x14ac:dyDescent="0.35">
      <c r="A168" s="3" t="s">
        <v>139</v>
      </c>
      <c r="B168" s="3"/>
      <c r="C168" s="3"/>
      <c r="D168" s="3"/>
      <c r="E168" s="3"/>
      <c r="F168" s="3"/>
      <c r="G168" s="3"/>
      <c r="H168" s="3"/>
      <c r="I168" s="3"/>
      <c r="J168" s="3"/>
      <c r="K168" s="3"/>
      <c r="L168" s="3"/>
      <c r="M168" s="3"/>
      <c r="N168" s="3"/>
      <c r="O168" s="5"/>
      <c r="P168" s="5"/>
      <c r="Q168" s="5"/>
      <c r="R168" s="5"/>
      <c r="S168" s="5"/>
      <c r="T168" s="5"/>
      <c r="U168" s="5"/>
      <c r="V168" s="5"/>
      <c r="W168" s="5"/>
      <c r="X168" s="5"/>
      <c r="Y168" s="5"/>
      <c r="Z168" s="5"/>
      <c r="AA168" s="5"/>
      <c r="AB168" s="5"/>
      <c r="AC168" s="5"/>
      <c r="AD168" s="5"/>
      <c r="AE168" s="5"/>
      <c r="AF168" s="5"/>
      <c r="AG168" s="5"/>
      <c r="AH168" s="5"/>
      <c r="AI168" s="5"/>
      <c r="AJ168" s="5"/>
    </row>
    <row r="169" spans="1:39" x14ac:dyDescent="0.35">
      <c r="A169" t="s">
        <v>140</v>
      </c>
      <c r="B169" s="3"/>
      <c r="C169" s="3"/>
      <c r="D169" s="3"/>
      <c r="E169" s="3"/>
      <c r="F169" s="3"/>
      <c r="G169" s="3"/>
      <c r="H169" s="3"/>
      <c r="I169" s="3"/>
      <c r="J169" s="3"/>
      <c r="K169" s="3"/>
      <c r="L169" s="3"/>
      <c r="M169" s="3"/>
      <c r="N169" s="3"/>
      <c r="O169" s="5"/>
      <c r="P169" s="5"/>
      <c r="Q169" s="5"/>
      <c r="R169" s="5"/>
      <c r="S169" s="5"/>
      <c r="T169" s="5"/>
      <c r="U169" s="5"/>
      <c r="V169" s="5"/>
      <c r="W169" s="5"/>
      <c r="X169" s="5"/>
      <c r="Y169" s="5"/>
      <c r="Z169" s="5"/>
      <c r="AA169" s="5"/>
      <c r="AB169" s="5"/>
      <c r="AC169" s="5"/>
      <c r="AD169" s="5"/>
      <c r="AE169" s="5"/>
      <c r="AF169" s="5"/>
      <c r="AG169" s="5"/>
      <c r="AH169" s="5"/>
      <c r="AI169" s="5"/>
      <c r="AJ169" s="5"/>
    </row>
    <row r="170" spans="1:39" x14ac:dyDescent="0.35">
      <c r="A170" s="3" t="s">
        <v>150</v>
      </c>
      <c r="B170" s="3" t="s">
        <v>151</v>
      </c>
      <c r="C170" s="3"/>
      <c r="D170" s="3"/>
      <c r="E170" s="3"/>
      <c r="F170" s="3"/>
      <c r="G170" s="3"/>
      <c r="H170" s="3"/>
      <c r="I170" s="3"/>
      <c r="J170" s="3"/>
      <c r="K170" s="3"/>
      <c r="L170" s="3"/>
      <c r="M170" s="3"/>
      <c r="N170" s="3"/>
      <c r="O170" s="5"/>
      <c r="P170" s="5"/>
      <c r="Q170" s="5"/>
      <c r="R170" s="5"/>
      <c r="S170" s="5"/>
      <c r="T170" s="5"/>
      <c r="U170" s="5"/>
      <c r="V170" s="5"/>
      <c r="W170" s="5"/>
      <c r="X170" s="5"/>
      <c r="Y170" s="5"/>
      <c r="Z170" s="5"/>
      <c r="AA170" s="5"/>
      <c r="AB170" s="5"/>
      <c r="AC170" s="5"/>
      <c r="AD170" s="5"/>
      <c r="AE170" s="5"/>
      <c r="AF170" s="5"/>
      <c r="AG170" s="5"/>
      <c r="AH170" s="5"/>
      <c r="AI170" s="5"/>
      <c r="AJ170" s="5"/>
    </row>
    <row r="171" spans="1:39" x14ac:dyDescent="0.35">
      <c r="B171" s="3"/>
      <c r="C171" s="3"/>
      <c r="D171" s="3"/>
      <c r="E171" s="3"/>
      <c r="F171" s="3"/>
      <c r="G171" s="3"/>
      <c r="H171" s="3"/>
      <c r="I171" s="3"/>
      <c r="J171" s="3"/>
      <c r="K171" s="3"/>
      <c r="L171" s="3"/>
      <c r="M171" s="3"/>
      <c r="N171" s="3"/>
      <c r="O171" s="5"/>
      <c r="P171" s="5"/>
      <c r="Q171" s="5"/>
      <c r="R171" s="5"/>
      <c r="S171" s="5"/>
      <c r="T171" s="5"/>
      <c r="U171" s="5"/>
      <c r="V171" s="5"/>
      <c r="W171" s="5"/>
      <c r="X171" s="5"/>
      <c r="Y171" s="5"/>
      <c r="Z171" s="5"/>
      <c r="AA171" s="5"/>
      <c r="AB171" s="5"/>
      <c r="AC171" s="5"/>
      <c r="AD171" s="5"/>
      <c r="AE171" s="5"/>
      <c r="AF171" s="5"/>
      <c r="AG171" s="5"/>
      <c r="AH171" s="5"/>
      <c r="AI171" s="5"/>
      <c r="AJ171" s="5"/>
    </row>
    <row r="172" spans="1:39" ht="14.5" customHeight="1" x14ac:dyDescent="0.35">
      <c r="A172" s="3" t="s">
        <v>2</v>
      </c>
      <c r="B172" s="8"/>
      <c r="C172" s="8"/>
      <c r="D172" s="8"/>
      <c r="E172" s="8"/>
      <c r="F172" s="8"/>
      <c r="G172" s="8"/>
      <c r="H172" s="8"/>
      <c r="I172" s="8"/>
      <c r="J172" s="8"/>
      <c r="K172" s="8"/>
      <c r="L172" s="8"/>
      <c r="M172" s="8"/>
      <c r="N172" s="8"/>
      <c r="O172" s="5"/>
      <c r="P172" s="5"/>
      <c r="Q172" s="5"/>
      <c r="R172" s="5"/>
      <c r="S172" s="5"/>
      <c r="T172" s="5"/>
      <c r="U172" s="5"/>
      <c r="V172" s="5"/>
      <c r="W172" s="5"/>
      <c r="X172" s="5"/>
      <c r="Y172" s="5"/>
      <c r="Z172" s="5"/>
      <c r="AA172" s="5"/>
      <c r="AB172" s="5"/>
      <c r="AC172" s="5"/>
      <c r="AD172" s="5"/>
      <c r="AE172" s="5"/>
      <c r="AF172" s="5"/>
      <c r="AG172" s="5"/>
      <c r="AH172" s="5"/>
      <c r="AI172" s="5"/>
      <c r="AJ172" s="5"/>
    </row>
    <row r="173" spans="1:39" x14ac:dyDescent="0.35">
      <c r="A173" s="8"/>
      <c r="B173" s="8"/>
      <c r="C173" s="8"/>
      <c r="D173" s="8"/>
      <c r="E173" s="8"/>
      <c r="F173" s="8"/>
      <c r="G173" s="8"/>
      <c r="H173" s="8"/>
      <c r="I173" s="8"/>
      <c r="J173" s="8"/>
      <c r="K173" s="8"/>
      <c r="L173" s="8"/>
      <c r="M173" s="8"/>
      <c r="N173" s="8"/>
      <c r="O173" s="5"/>
      <c r="P173" s="5"/>
      <c r="Q173" s="5"/>
      <c r="R173" s="5"/>
      <c r="S173" s="5"/>
      <c r="T173" s="5"/>
      <c r="U173" s="5"/>
      <c r="V173" s="5"/>
      <c r="W173" s="5"/>
      <c r="X173" s="5"/>
      <c r="Y173" s="5"/>
      <c r="Z173" s="5"/>
      <c r="AA173" s="5"/>
      <c r="AB173" s="5"/>
      <c r="AC173" s="5"/>
      <c r="AD173" s="5"/>
      <c r="AE173" s="5"/>
      <c r="AF173" s="5"/>
      <c r="AG173" s="5"/>
      <c r="AH173" s="5"/>
      <c r="AI173" s="5"/>
      <c r="AJ173" s="5"/>
    </row>
    <row r="174" spans="1:39" x14ac:dyDescent="0.35">
      <c r="A174" s="8" t="s">
        <v>152</v>
      </c>
      <c r="B174" s="8"/>
      <c r="C174" s="8"/>
      <c r="D174" s="8"/>
      <c r="E174" s="8"/>
      <c r="F174" s="8"/>
      <c r="G174" s="8"/>
      <c r="H174" s="8"/>
      <c r="I174" s="8"/>
      <c r="J174" s="8"/>
      <c r="K174" s="8"/>
      <c r="L174" s="8"/>
      <c r="M174" s="8"/>
      <c r="N174" s="8"/>
      <c r="O174" s="5"/>
      <c r="P174" s="5"/>
      <c r="Q174" s="5"/>
      <c r="R174" s="5"/>
      <c r="S174" s="5"/>
      <c r="T174" s="5"/>
      <c r="U174" s="5"/>
      <c r="V174" s="5"/>
      <c r="W174" s="5"/>
      <c r="X174" s="5"/>
      <c r="Y174" s="5"/>
      <c r="Z174" s="5"/>
      <c r="AA174" s="5"/>
      <c r="AB174" s="5"/>
      <c r="AC174" s="5"/>
      <c r="AD174" s="5"/>
      <c r="AE174" s="5"/>
      <c r="AF174" s="5"/>
      <c r="AG174" s="5"/>
      <c r="AH174" s="5"/>
      <c r="AI174" s="5"/>
      <c r="AJ174" s="5"/>
    </row>
    <row r="175" spans="1:39" ht="14.5" customHeight="1" x14ac:dyDescent="0.35">
      <c r="A175" s="32" t="s">
        <v>0</v>
      </c>
      <c r="B175" s="32"/>
      <c r="C175" s="32"/>
      <c r="D175" s="32"/>
      <c r="E175" s="32"/>
      <c r="F175" s="32"/>
      <c r="G175" s="32"/>
      <c r="H175" s="32"/>
      <c r="I175" s="32"/>
      <c r="J175" s="32"/>
      <c r="K175" s="32"/>
      <c r="L175" s="32"/>
      <c r="M175" s="32"/>
      <c r="N175" s="32"/>
      <c r="O175" s="5"/>
      <c r="P175" s="5"/>
      <c r="Q175" s="5"/>
      <c r="R175" s="5"/>
      <c r="S175" s="5"/>
      <c r="T175" s="5"/>
      <c r="U175" s="5"/>
      <c r="V175" s="5"/>
      <c r="W175" s="5"/>
      <c r="X175" s="5"/>
      <c r="Y175" s="5"/>
      <c r="Z175" s="5"/>
      <c r="AA175" s="5"/>
      <c r="AB175" s="5"/>
      <c r="AC175" s="5"/>
      <c r="AD175" s="5"/>
      <c r="AE175" s="5"/>
      <c r="AF175" s="5"/>
      <c r="AG175" s="5"/>
      <c r="AH175" s="5"/>
      <c r="AI175" s="5"/>
      <c r="AJ175" s="5"/>
    </row>
    <row r="176" spans="1:39" x14ac:dyDescent="0.35">
      <c r="A176" s="32"/>
      <c r="B176" s="32"/>
      <c r="C176" s="32"/>
      <c r="D176" s="32"/>
      <c r="E176" s="32"/>
      <c r="F176" s="32"/>
      <c r="G176" s="32"/>
      <c r="H176" s="32"/>
      <c r="I176" s="32"/>
      <c r="J176" s="32"/>
      <c r="K176" s="32"/>
      <c r="L176" s="32"/>
      <c r="M176" s="32"/>
      <c r="N176" s="32"/>
      <c r="O176" s="5"/>
      <c r="P176" s="5"/>
      <c r="Q176" s="5"/>
      <c r="R176" s="5"/>
      <c r="S176" s="5"/>
      <c r="T176" s="5"/>
      <c r="U176" s="5"/>
      <c r="V176" s="5"/>
      <c r="W176" s="5"/>
      <c r="X176" s="5"/>
      <c r="Y176" s="5"/>
      <c r="Z176" s="5"/>
      <c r="AA176" s="5"/>
      <c r="AB176" s="5"/>
      <c r="AC176" s="5"/>
      <c r="AD176" s="5"/>
      <c r="AE176" s="5"/>
      <c r="AF176" s="5"/>
      <c r="AG176" s="5"/>
      <c r="AH176" s="5"/>
      <c r="AI176" s="5"/>
      <c r="AJ176" s="5"/>
    </row>
    <row r="177" spans="1:36" x14ac:dyDescent="0.35">
      <c r="A177" s="32"/>
      <c r="B177" s="32"/>
      <c r="C177" s="32"/>
      <c r="D177" s="32"/>
      <c r="E177" s="32"/>
      <c r="F177" s="32"/>
      <c r="G177" s="32"/>
      <c r="H177" s="32"/>
      <c r="I177" s="32"/>
      <c r="J177" s="32"/>
      <c r="K177" s="32"/>
      <c r="L177" s="32"/>
      <c r="M177" s="32"/>
      <c r="N177" s="32"/>
      <c r="O177" s="5"/>
      <c r="P177" s="5"/>
      <c r="Q177" s="5"/>
      <c r="R177" s="5"/>
      <c r="S177" s="5"/>
      <c r="T177" s="5"/>
      <c r="U177" s="5"/>
      <c r="V177" s="5"/>
      <c r="W177" s="5"/>
      <c r="X177" s="5"/>
      <c r="Y177" s="5"/>
      <c r="Z177" s="5"/>
      <c r="AA177" s="5"/>
      <c r="AB177" s="5"/>
      <c r="AC177" s="5"/>
      <c r="AD177" s="5"/>
      <c r="AE177" s="5"/>
      <c r="AF177" s="5"/>
      <c r="AG177" s="5"/>
      <c r="AH177" s="5"/>
      <c r="AI177" s="5"/>
      <c r="AJ177" s="5"/>
    </row>
    <row r="178" spans="1:36" x14ac:dyDescent="0.35">
      <c r="A178" s="32"/>
      <c r="B178" s="32"/>
      <c r="C178" s="32"/>
      <c r="D178" s="32"/>
      <c r="E178" s="32"/>
      <c r="F178" s="32"/>
      <c r="G178" s="32"/>
      <c r="H178" s="32"/>
      <c r="I178" s="32"/>
      <c r="J178" s="32"/>
      <c r="K178" s="32"/>
      <c r="L178" s="32"/>
      <c r="M178" s="32"/>
      <c r="N178" s="32"/>
      <c r="O178" s="5"/>
      <c r="P178" s="5"/>
      <c r="Q178" s="5"/>
      <c r="R178" s="5"/>
      <c r="S178" s="5"/>
      <c r="T178" s="5"/>
      <c r="U178" s="5"/>
      <c r="V178" s="5"/>
      <c r="W178" s="5"/>
      <c r="X178" s="5"/>
      <c r="Y178" s="5"/>
      <c r="Z178" s="5"/>
      <c r="AA178" s="5"/>
      <c r="AB178" s="5"/>
      <c r="AC178" s="5"/>
      <c r="AD178" s="5"/>
      <c r="AE178" s="5"/>
      <c r="AF178" s="5"/>
      <c r="AG178" s="5"/>
      <c r="AH178" s="5"/>
      <c r="AI178" s="5"/>
      <c r="AJ178" s="5"/>
    </row>
    <row r="179" spans="1:36" x14ac:dyDescent="0.35">
      <c r="A179" s="32"/>
      <c r="B179" s="32"/>
      <c r="C179" s="32"/>
      <c r="D179" s="32"/>
      <c r="E179" s="32"/>
      <c r="F179" s="32"/>
      <c r="G179" s="32"/>
      <c r="H179" s="32"/>
      <c r="I179" s="32"/>
      <c r="J179" s="32"/>
      <c r="K179" s="32"/>
      <c r="L179" s="32"/>
      <c r="M179" s="32"/>
      <c r="N179" s="32"/>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3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1:36" x14ac:dyDescent="0.3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row>
    <row r="182" spans="1:36" x14ac:dyDescent="0.3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1:36" x14ac:dyDescent="0.3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row>
    <row r="184" spans="1:36" x14ac:dyDescent="0.3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1:36" x14ac:dyDescent="0.3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row>
    <row r="186" spans="1:36" x14ac:dyDescent="0.3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1:36" x14ac:dyDescent="0.3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row>
    <row r="188" spans="1:36" x14ac:dyDescent="0.3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1:36" x14ac:dyDescent="0.3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row>
    <row r="190" spans="1:36" x14ac:dyDescent="0.3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1:36" x14ac:dyDescent="0.35">
      <c r="A191" s="1"/>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row>
    <row r="192" spans="1:36" x14ac:dyDescent="0.35">
      <c r="A192" s="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1:36" x14ac:dyDescent="0.35">
      <c r="A193" s="1"/>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row>
    <row r="194" spans="1:36" x14ac:dyDescent="0.35">
      <c r="A194" s="1"/>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1:36" x14ac:dyDescent="0.35">
      <c r="A195" s="1"/>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row>
    <row r="196" spans="1:36" x14ac:dyDescent="0.35">
      <c r="A196" s="1"/>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1:36" x14ac:dyDescent="0.35">
      <c r="A197" s="1"/>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row>
    <row r="198" spans="1:36" x14ac:dyDescent="0.35">
      <c r="A198" s="1"/>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row>
    <row r="199" spans="1:36" x14ac:dyDescent="0.35">
      <c r="A199" s="1"/>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row>
    <row r="200" spans="1:36" x14ac:dyDescent="0.35">
      <c r="A200" s="1"/>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row>
    <row r="201" spans="1:36" x14ac:dyDescent="0.35">
      <c r="A201" s="1"/>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row>
    <row r="202" spans="1:36" x14ac:dyDescent="0.35">
      <c r="A202" s="1"/>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row>
    <row r="203" spans="1:36" x14ac:dyDescent="0.35">
      <c r="A203" s="1"/>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row>
    <row r="204" spans="1:36" x14ac:dyDescent="0.35">
      <c r="A204" s="1"/>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row>
    <row r="205" spans="1:36" x14ac:dyDescent="0.35">
      <c r="A205" s="1"/>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row>
    <row r="206" spans="1:36" x14ac:dyDescent="0.35">
      <c r="A206" s="1"/>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row>
    <row r="207" spans="1:36" x14ac:dyDescent="0.35">
      <c r="A207" s="1"/>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row>
    <row r="208" spans="1:36" x14ac:dyDescent="0.35">
      <c r="A208" s="1"/>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row>
    <row r="209" spans="1:36" x14ac:dyDescent="0.35">
      <c r="A209" s="1"/>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row>
    <row r="210" spans="1:36" x14ac:dyDescent="0.35">
      <c r="A210" s="1"/>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row>
    <row r="211" spans="1:36" x14ac:dyDescent="0.35">
      <c r="A211" s="1"/>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row>
    <row r="212" spans="1:36" x14ac:dyDescent="0.35">
      <c r="A212" s="1"/>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row>
    <row r="213" spans="1:36" x14ac:dyDescent="0.35">
      <c r="A213" s="1"/>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row>
  </sheetData>
  <mergeCells count="1">
    <mergeCell ref="A175:N17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3"/>
  <sheetViews>
    <sheetView zoomScale="75" zoomScaleNormal="75" workbookViewId="0"/>
  </sheetViews>
  <sheetFormatPr defaultColWidth="8.90625" defaultRowHeight="14.5" x14ac:dyDescent="0.35"/>
  <cols>
    <col min="1" max="1" width="23.81640625" style="3" customWidth="1"/>
    <col min="2" max="16384" width="8.90625" style="1"/>
  </cols>
  <sheetData>
    <row r="1" spans="1:39" x14ac:dyDescent="0.35">
      <c r="A1" s="12" t="s">
        <v>159</v>
      </c>
    </row>
    <row r="3" spans="1:39" ht="43.5" x14ac:dyDescent="0.35">
      <c r="B3" s="1">
        <v>1979</v>
      </c>
      <c r="C3" s="1">
        <v>1980</v>
      </c>
      <c r="D3" s="1">
        <v>1981</v>
      </c>
      <c r="E3" s="1">
        <v>1982</v>
      </c>
      <c r="F3" s="1">
        <v>1983</v>
      </c>
      <c r="G3" s="1">
        <v>1984</v>
      </c>
      <c r="H3" s="1">
        <v>1985</v>
      </c>
      <c r="I3" s="1">
        <v>1986</v>
      </c>
      <c r="J3" s="1">
        <v>1987</v>
      </c>
      <c r="K3" s="1">
        <v>1988</v>
      </c>
      <c r="L3" s="1">
        <v>1989</v>
      </c>
      <c r="M3" s="1">
        <v>1990</v>
      </c>
      <c r="N3" s="1">
        <v>1991</v>
      </c>
      <c r="O3" s="1">
        <v>1992</v>
      </c>
      <c r="P3" s="1">
        <v>1993</v>
      </c>
      <c r="Q3" s="1">
        <v>1994</v>
      </c>
      <c r="R3" s="1">
        <v>1995</v>
      </c>
      <c r="S3" s="1">
        <v>1996</v>
      </c>
      <c r="T3" s="1">
        <v>1997</v>
      </c>
      <c r="U3" s="1">
        <v>1998</v>
      </c>
      <c r="V3" s="1">
        <v>1999</v>
      </c>
      <c r="W3" s="1">
        <v>2000</v>
      </c>
      <c r="X3" s="1">
        <v>2001</v>
      </c>
      <c r="Y3" s="1">
        <v>2002</v>
      </c>
      <c r="Z3" s="1">
        <v>2003</v>
      </c>
      <c r="AA3" s="1">
        <v>2004</v>
      </c>
      <c r="AB3" s="1">
        <v>2005</v>
      </c>
      <c r="AC3" s="1">
        <v>2006</v>
      </c>
      <c r="AD3" s="1">
        <v>2007</v>
      </c>
      <c r="AE3" s="1">
        <v>2008</v>
      </c>
      <c r="AF3" s="1">
        <v>2009</v>
      </c>
      <c r="AG3" s="1">
        <v>2010</v>
      </c>
      <c r="AH3" s="1">
        <v>2011</v>
      </c>
      <c r="AI3" s="1">
        <v>2012</v>
      </c>
      <c r="AJ3" s="1">
        <v>2013</v>
      </c>
      <c r="AK3" s="4" t="s">
        <v>142</v>
      </c>
      <c r="AL3" s="4" t="s">
        <v>143</v>
      </c>
      <c r="AM3" s="4" t="s">
        <v>144</v>
      </c>
    </row>
    <row r="4" spans="1:39" x14ac:dyDescent="0.35">
      <c r="A4" s="1" t="s">
        <v>3</v>
      </c>
      <c r="B4" s="1" t="s">
        <v>4</v>
      </c>
      <c r="C4" s="1" t="s">
        <v>4</v>
      </c>
      <c r="D4" s="1" t="s">
        <v>4</v>
      </c>
      <c r="E4" s="1" t="s">
        <v>4</v>
      </c>
      <c r="F4" s="1" t="s">
        <v>4</v>
      </c>
      <c r="G4" s="1" t="s">
        <v>4</v>
      </c>
      <c r="H4" s="1" t="s">
        <v>4</v>
      </c>
      <c r="I4" s="1" t="s">
        <v>4</v>
      </c>
      <c r="J4" s="1" t="s">
        <v>4</v>
      </c>
      <c r="K4" s="1" t="s">
        <v>4</v>
      </c>
      <c r="L4" s="1" t="s">
        <v>4</v>
      </c>
      <c r="M4" s="1" t="s">
        <v>4</v>
      </c>
      <c r="N4" s="1" t="s">
        <v>4</v>
      </c>
      <c r="O4" s="1" t="s">
        <v>4</v>
      </c>
      <c r="P4" s="1" t="s">
        <v>4</v>
      </c>
      <c r="Q4" s="1" t="s">
        <v>4</v>
      </c>
      <c r="R4" s="1" t="s">
        <v>4</v>
      </c>
      <c r="S4" s="1" t="s">
        <v>4</v>
      </c>
      <c r="T4" s="1" t="s">
        <v>4</v>
      </c>
      <c r="U4" s="1" t="s">
        <v>4</v>
      </c>
      <c r="V4" s="1" t="s">
        <v>4</v>
      </c>
      <c r="W4" s="1" t="s">
        <v>4</v>
      </c>
      <c r="X4" s="1" t="s">
        <v>4</v>
      </c>
      <c r="Y4" s="1" t="s">
        <v>4</v>
      </c>
      <c r="Z4" s="1" t="s">
        <v>4</v>
      </c>
      <c r="AA4" s="1" t="s">
        <v>4</v>
      </c>
      <c r="AB4" s="1" t="s">
        <v>4</v>
      </c>
      <c r="AC4" s="1" t="s">
        <v>4</v>
      </c>
      <c r="AD4" s="1" t="s">
        <v>4</v>
      </c>
      <c r="AE4" s="1" t="s">
        <v>4</v>
      </c>
      <c r="AF4" s="1" t="s">
        <v>4</v>
      </c>
      <c r="AG4" s="1" t="s">
        <v>4</v>
      </c>
      <c r="AH4" s="1" t="s">
        <v>4</v>
      </c>
      <c r="AI4" s="1" t="s">
        <v>4</v>
      </c>
      <c r="AJ4" s="1" t="s">
        <v>4</v>
      </c>
      <c r="AK4" s="1" t="s">
        <v>4</v>
      </c>
      <c r="AL4" s="1" t="s">
        <v>4</v>
      </c>
      <c r="AM4" s="1" t="s">
        <v>4</v>
      </c>
    </row>
    <row r="5" spans="1:39" x14ac:dyDescent="0.35">
      <c r="A5" s="1" t="s">
        <v>5</v>
      </c>
      <c r="B5" s="5">
        <v>6.3665048821022872</v>
      </c>
      <c r="C5" s="5">
        <v>-2.3591743916368171</v>
      </c>
      <c r="D5" s="5">
        <v>-9.9274537353556891</v>
      </c>
      <c r="E5" s="5">
        <v>7.3803319074960587</v>
      </c>
      <c r="F5" s="5">
        <v>-0.17149327984806848</v>
      </c>
      <c r="G5" s="5">
        <v>-2.7136530376683123</v>
      </c>
      <c r="H5" s="5">
        <v>-8.7853021851559188</v>
      </c>
      <c r="I5" s="5">
        <v>-4.4614419615764289</v>
      </c>
      <c r="J5" s="5">
        <v>-4.6556043378132594</v>
      </c>
      <c r="K5" s="5">
        <v>-8.2821019986190336</v>
      </c>
      <c r="L5" s="5">
        <v>-4.7561396764257688</v>
      </c>
      <c r="M5" s="5">
        <v>1.267982754353564</v>
      </c>
      <c r="N5" s="5">
        <v>2.2839836076095588</v>
      </c>
      <c r="O5" s="5">
        <v>-0.82469509752462533</v>
      </c>
      <c r="P5" s="5">
        <v>-0.72491880563648048</v>
      </c>
      <c r="Q5" s="5">
        <v>3.6175638378167294</v>
      </c>
      <c r="R5" s="5">
        <v>5.9371366248619974</v>
      </c>
      <c r="S5" s="5">
        <v>3.5635365337126097</v>
      </c>
      <c r="T5" s="5">
        <v>3.3690745691904835</v>
      </c>
      <c r="U5" s="5">
        <v>2.3755148870494223</v>
      </c>
      <c r="V5" s="5">
        <v>2.4407175875659508</v>
      </c>
      <c r="W5" s="5">
        <v>5.4812265047849138</v>
      </c>
      <c r="X5" s="5">
        <v>3.4680971843800039</v>
      </c>
      <c r="Y5" s="5">
        <v>-0.58278204316843829</v>
      </c>
      <c r="Z5" s="5">
        <v>-5.2155988264860946</v>
      </c>
      <c r="AA5" s="5">
        <v>-2.5203784722502505</v>
      </c>
      <c r="AB5" s="5">
        <v>-1.8301721029310272</v>
      </c>
      <c r="AC5" s="5">
        <v>-0.20660913692243377</v>
      </c>
      <c r="AD5" s="5">
        <v>-6.6665959135951122E-2</v>
      </c>
      <c r="AE5" s="5">
        <v>-0.7190716722938969</v>
      </c>
      <c r="AF5" s="5">
        <v>-4.7513283100747259</v>
      </c>
      <c r="AG5" s="5">
        <v>-6.4053390003654451</v>
      </c>
      <c r="AH5" s="5">
        <v>-5.1625109362297863</v>
      </c>
      <c r="AI5" s="5">
        <v>-5.5945897445038959</v>
      </c>
      <c r="AJ5" s="1" t="s">
        <v>4</v>
      </c>
      <c r="AK5" s="6">
        <f t="shared" ref="AK5:AK35" si="0">AVERAGE(B5:AJ5)</f>
        <v>-0.97545158325584591</v>
      </c>
      <c r="AL5" s="6">
        <f>AVERAGE(M5:AJ5)</f>
        <v>-3.4775044182513579E-2</v>
      </c>
      <c r="AM5" s="6">
        <f>AVERAGE(W5:AJ5)</f>
        <v>-1.8542863473228481</v>
      </c>
    </row>
    <row r="6" spans="1:39" x14ac:dyDescent="0.35">
      <c r="A6" s="1" t="s">
        <v>6</v>
      </c>
      <c r="B6" s="5">
        <v>4.8482932761485262</v>
      </c>
      <c r="C6" s="5">
        <v>2.6920720756764545</v>
      </c>
      <c r="D6" s="5">
        <v>1.9553475653199903</v>
      </c>
      <c r="E6" s="5">
        <v>2.9648599341534525</v>
      </c>
      <c r="F6" s="5">
        <v>3.5648209183010646</v>
      </c>
      <c r="G6" s="5">
        <v>4.4930111521149181</v>
      </c>
      <c r="H6" s="5">
        <v>12.102856979745908</v>
      </c>
      <c r="I6" s="5">
        <v>12.601942150718893</v>
      </c>
      <c r="J6" s="5">
        <v>10.105726946116608</v>
      </c>
      <c r="K6" s="5">
        <v>9.9053580297880117</v>
      </c>
      <c r="L6" s="5">
        <v>16.863958854790965</v>
      </c>
      <c r="M6" s="5">
        <v>8.2941132726163023</v>
      </c>
      <c r="N6" s="5">
        <v>10.789680578236561</v>
      </c>
      <c r="O6" s="5">
        <v>15.58837827962644</v>
      </c>
      <c r="P6" s="5">
        <v>13.130046668392346</v>
      </c>
      <c r="Q6" s="5">
        <v>21.741767250352829</v>
      </c>
      <c r="R6" s="1" t="s">
        <v>4</v>
      </c>
      <c r="S6" s="1" t="s">
        <v>4</v>
      </c>
      <c r="T6" s="1" t="s">
        <v>4</v>
      </c>
      <c r="U6" s="1" t="s">
        <v>4</v>
      </c>
      <c r="V6" s="1" t="s">
        <v>4</v>
      </c>
      <c r="W6" s="5">
        <v>2.0904752128092898</v>
      </c>
      <c r="X6" s="5">
        <v>-3.0996728721556472</v>
      </c>
      <c r="Y6" s="5">
        <v>2.088186576248225</v>
      </c>
      <c r="Z6" s="5">
        <v>6.4171538688284286</v>
      </c>
      <c r="AA6" s="5">
        <v>3.216870651122699</v>
      </c>
      <c r="AB6" s="5">
        <v>3.1041227666239943</v>
      </c>
      <c r="AC6" s="5">
        <v>0.87162314466267043</v>
      </c>
      <c r="AD6" s="5">
        <v>2.077516751971435</v>
      </c>
      <c r="AE6" s="5">
        <v>1.8195028340421964</v>
      </c>
      <c r="AF6" s="5">
        <v>2.8965238973901872</v>
      </c>
      <c r="AG6" s="5">
        <v>10.422667972039353</v>
      </c>
      <c r="AH6" s="1" t="s">
        <v>4</v>
      </c>
      <c r="AI6" s="1" t="s">
        <v>4</v>
      </c>
      <c r="AJ6" s="1" t="s">
        <v>4</v>
      </c>
      <c r="AK6" s="6">
        <f t="shared" si="0"/>
        <v>6.798044619840077</v>
      </c>
      <c r="AL6" s="6">
        <f t="shared" ref="AL6:AL34" si="1">AVERAGE(M6:AJ6)</f>
        <v>6.3405598033004553</v>
      </c>
      <c r="AM6" s="6">
        <f t="shared" ref="AM6:AM33" si="2">AVERAGE(W6:AJ6)</f>
        <v>2.9004518912348027</v>
      </c>
    </row>
    <row r="7" spans="1:39" x14ac:dyDescent="0.35">
      <c r="A7" s="1" t="s">
        <v>7</v>
      </c>
      <c r="B7" s="1" t="s">
        <v>4</v>
      </c>
      <c r="C7" s="1" t="s">
        <v>4</v>
      </c>
      <c r="D7" s="1" t="s">
        <v>4</v>
      </c>
      <c r="E7" s="1" t="s">
        <v>4</v>
      </c>
      <c r="F7" s="1" t="s">
        <v>4</v>
      </c>
      <c r="G7" s="1" t="s">
        <v>4</v>
      </c>
      <c r="H7" s="1" t="s">
        <v>4</v>
      </c>
      <c r="I7" s="1" t="s">
        <v>4</v>
      </c>
      <c r="J7" s="1" t="s">
        <v>4</v>
      </c>
      <c r="K7" s="1" t="s">
        <v>4</v>
      </c>
      <c r="L7" s="1" t="s">
        <v>4</v>
      </c>
      <c r="M7" s="1" t="s">
        <v>4</v>
      </c>
      <c r="N7" s="1" t="s">
        <v>4</v>
      </c>
      <c r="O7" s="1" t="s">
        <v>4</v>
      </c>
      <c r="P7" s="1" t="s">
        <v>4</v>
      </c>
      <c r="Q7" s="1" t="s">
        <v>4</v>
      </c>
      <c r="R7" s="1" t="s">
        <v>4</v>
      </c>
      <c r="S7" s="1" t="s">
        <v>4</v>
      </c>
      <c r="T7" s="5" t="s">
        <v>4</v>
      </c>
      <c r="U7" s="5" t="s">
        <v>4</v>
      </c>
      <c r="V7" s="5" t="s">
        <v>4</v>
      </c>
      <c r="W7" s="5" t="s">
        <v>4</v>
      </c>
      <c r="X7" s="5" t="s">
        <v>4</v>
      </c>
      <c r="Y7" s="5" t="s">
        <v>4</v>
      </c>
      <c r="Z7" s="5" t="s">
        <v>4</v>
      </c>
      <c r="AA7" s="5" t="s">
        <v>4</v>
      </c>
      <c r="AB7" s="5" t="s">
        <v>4</v>
      </c>
      <c r="AC7" s="5" t="s">
        <v>4</v>
      </c>
      <c r="AD7" s="5" t="s">
        <v>4</v>
      </c>
      <c r="AE7" s="5" t="s">
        <v>4</v>
      </c>
      <c r="AF7" s="5" t="s">
        <v>4</v>
      </c>
      <c r="AG7" s="5" t="s">
        <v>4</v>
      </c>
      <c r="AH7" s="5" t="s">
        <v>4</v>
      </c>
      <c r="AI7" s="5" t="s">
        <v>4</v>
      </c>
      <c r="AJ7" s="5" t="s">
        <v>4</v>
      </c>
      <c r="AK7" s="6" t="s">
        <v>4</v>
      </c>
      <c r="AL7" s="6" t="s">
        <v>4</v>
      </c>
      <c r="AM7" s="6" t="s">
        <v>4</v>
      </c>
    </row>
    <row r="8" spans="1:39" x14ac:dyDescent="0.35">
      <c r="A8" s="1" t="s">
        <v>8</v>
      </c>
      <c r="B8" s="1" t="s">
        <v>4</v>
      </c>
      <c r="C8" s="1" t="s">
        <v>4</v>
      </c>
      <c r="D8" s="1" t="s">
        <v>4</v>
      </c>
      <c r="E8" s="1" t="s">
        <v>4</v>
      </c>
      <c r="F8" s="1" t="s">
        <v>4</v>
      </c>
      <c r="G8" s="1" t="s">
        <v>4</v>
      </c>
      <c r="H8" s="1" t="s">
        <v>4</v>
      </c>
      <c r="I8" s="1" t="s">
        <v>4</v>
      </c>
      <c r="J8" s="1" t="s">
        <v>4</v>
      </c>
      <c r="K8" s="1" t="s">
        <v>4</v>
      </c>
      <c r="L8" s="1" t="s">
        <v>4</v>
      </c>
      <c r="M8" s="1" t="s">
        <v>4</v>
      </c>
      <c r="N8" s="1" t="s">
        <v>4</v>
      </c>
      <c r="O8" s="1" t="s">
        <v>4</v>
      </c>
      <c r="P8" s="1" t="s">
        <v>4</v>
      </c>
      <c r="Q8" s="1" t="s">
        <v>4</v>
      </c>
      <c r="R8" s="1" t="s">
        <v>4</v>
      </c>
      <c r="S8" s="5">
        <v>-12.718879859762684</v>
      </c>
      <c r="T8" s="5">
        <v>-7.5247766990726985</v>
      </c>
      <c r="U8" s="5">
        <v>-9.1789356443781855</v>
      </c>
      <c r="V8" s="5">
        <v>1.4415587239606007</v>
      </c>
      <c r="W8" s="5">
        <v>5.257614492936777</v>
      </c>
      <c r="X8" s="5">
        <v>7.8932074371928342</v>
      </c>
      <c r="Y8" s="5">
        <v>6.2676131874074716</v>
      </c>
      <c r="Z8" s="5">
        <v>5.0226882098552696</v>
      </c>
      <c r="AA8" s="5">
        <v>2.2608751316759306</v>
      </c>
      <c r="AB8" s="5">
        <v>5.1070145796200981</v>
      </c>
      <c r="AC8" s="5">
        <v>9.153033103836604</v>
      </c>
      <c r="AD8" s="5">
        <v>7.5056217464933042</v>
      </c>
      <c r="AE8" s="5">
        <v>7.8264334844550296</v>
      </c>
      <c r="AF8" s="5">
        <v>5.1160513185067202</v>
      </c>
      <c r="AG8" s="5">
        <v>1.0014653723250857</v>
      </c>
      <c r="AH8" s="5">
        <v>-0.11040721355699992</v>
      </c>
      <c r="AI8" s="5">
        <v>-2.0188716894750152</v>
      </c>
      <c r="AJ8" s="5">
        <v>-5.310450951547244</v>
      </c>
      <c r="AK8" s="6">
        <f t="shared" si="0"/>
        <v>1.499491929470717</v>
      </c>
      <c r="AL8" s="6">
        <f t="shared" si="1"/>
        <v>1.499491929470717</v>
      </c>
      <c r="AM8" s="6">
        <f t="shared" si="2"/>
        <v>3.9265634435518484</v>
      </c>
    </row>
    <row r="9" spans="1:39" x14ac:dyDescent="0.35">
      <c r="A9" s="1" t="s">
        <v>9</v>
      </c>
      <c r="B9" s="1" t="s">
        <v>4</v>
      </c>
      <c r="C9" s="1" t="s">
        <v>4</v>
      </c>
      <c r="D9" s="1" t="s">
        <v>4</v>
      </c>
      <c r="E9" s="1" t="s">
        <v>4</v>
      </c>
      <c r="F9" s="1" t="s">
        <v>4</v>
      </c>
      <c r="G9" s="1" t="s">
        <v>4</v>
      </c>
      <c r="H9" s="1" t="s">
        <v>4</v>
      </c>
      <c r="I9" s="1" t="s">
        <v>4</v>
      </c>
      <c r="J9" s="1" t="s">
        <v>4</v>
      </c>
      <c r="K9" s="1" t="s">
        <v>4</v>
      </c>
      <c r="L9" s="1" t="s">
        <v>4</v>
      </c>
      <c r="M9" s="1" t="s">
        <v>4</v>
      </c>
      <c r="N9" s="1" t="s">
        <v>4</v>
      </c>
      <c r="O9" s="1" t="s">
        <v>4</v>
      </c>
      <c r="P9" s="1" t="s">
        <v>4</v>
      </c>
      <c r="Q9" s="1" t="s">
        <v>4</v>
      </c>
      <c r="R9" s="1" t="s">
        <v>4</v>
      </c>
      <c r="S9" s="1" t="s">
        <v>4</v>
      </c>
      <c r="T9" s="1" t="s">
        <v>4</v>
      </c>
      <c r="U9" s="1" t="s">
        <v>4</v>
      </c>
      <c r="V9" s="1" t="s">
        <v>4</v>
      </c>
      <c r="W9" s="1" t="s">
        <v>4</v>
      </c>
      <c r="X9" s="1" t="s">
        <v>4</v>
      </c>
      <c r="Y9" s="1" t="s">
        <v>4</v>
      </c>
      <c r="Z9" s="1" t="s">
        <v>4</v>
      </c>
      <c r="AA9" s="1" t="s">
        <v>4</v>
      </c>
      <c r="AB9" s="1" t="s">
        <v>4</v>
      </c>
      <c r="AC9" s="1" t="s">
        <v>4</v>
      </c>
      <c r="AD9" s="1" t="s">
        <v>4</v>
      </c>
      <c r="AE9" s="1" t="s">
        <v>4</v>
      </c>
      <c r="AF9" s="1" t="s">
        <v>4</v>
      </c>
      <c r="AG9" s="1" t="s">
        <v>4</v>
      </c>
      <c r="AH9" s="1" t="s">
        <v>4</v>
      </c>
      <c r="AI9" s="1" t="s">
        <v>4</v>
      </c>
      <c r="AJ9" s="1" t="s">
        <v>4</v>
      </c>
      <c r="AK9" s="1" t="s">
        <v>4</v>
      </c>
      <c r="AL9" s="1" t="s">
        <v>4</v>
      </c>
      <c r="AM9" s="1" t="s">
        <v>4</v>
      </c>
    </row>
    <row r="10" spans="1:39" x14ac:dyDescent="0.35">
      <c r="A10" s="1" t="s">
        <v>10</v>
      </c>
      <c r="B10" s="1" t="s">
        <v>4</v>
      </c>
      <c r="C10" s="1" t="s">
        <v>4</v>
      </c>
      <c r="D10" s="1" t="s">
        <v>4</v>
      </c>
      <c r="E10" s="1" t="s">
        <v>4</v>
      </c>
      <c r="F10" s="1" t="s">
        <v>4</v>
      </c>
      <c r="G10" s="1" t="s">
        <v>4</v>
      </c>
      <c r="H10" s="1" t="s">
        <v>4</v>
      </c>
      <c r="I10" s="1" t="s">
        <v>4</v>
      </c>
      <c r="J10" s="1" t="s">
        <v>4</v>
      </c>
      <c r="K10" s="1" t="s">
        <v>4</v>
      </c>
      <c r="L10" s="1" t="s">
        <v>4</v>
      </c>
      <c r="M10" s="1" t="s">
        <v>4</v>
      </c>
      <c r="N10" s="1" t="s">
        <v>4</v>
      </c>
      <c r="O10" s="1" t="s">
        <v>4</v>
      </c>
      <c r="P10" s="1" t="s">
        <v>4</v>
      </c>
      <c r="Q10" s="1" t="s">
        <v>4</v>
      </c>
      <c r="R10" s="1" t="s">
        <v>4</v>
      </c>
      <c r="S10" s="1" t="s">
        <v>4</v>
      </c>
      <c r="T10" s="1" t="s">
        <v>4</v>
      </c>
      <c r="U10" s="1" t="s">
        <v>4</v>
      </c>
      <c r="V10" s="1" t="s">
        <v>4</v>
      </c>
      <c r="W10" s="1" t="s">
        <v>4</v>
      </c>
      <c r="X10" s="1" t="s">
        <v>4</v>
      </c>
      <c r="Y10" s="1" t="s">
        <v>4</v>
      </c>
      <c r="Z10" s="1" t="s">
        <v>4</v>
      </c>
      <c r="AA10" s="1" t="s">
        <v>4</v>
      </c>
      <c r="AB10" s="1" t="s">
        <v>4</v>
      </c>
      <c r="AC10" s="1" t="s">
        <v>4</v>
      </c>
      <c r="AD10" s="1" t="s">
        <v>4</v>
      </c>
      <c r="AE10" s="1" t="s">
        <v>4</v>
      </c>
      <c r="AF10" s="1" t="s">
        <v>4</v>
      </c>
      <c r="AG10" s="1" t="s">
        <v>4</v>
      </c>
      <c r="AH10" s="1" t="s">
        <v>4</v>
      </c>
      <c r="AI10" s="1" t="s">
        <v>4</v>
      </c>
      <c r="AJ10" s="1" t="s">
        <v>4</v>
      </c>
      <c r="AK10" s="1" t="s">
        <v>4</v>
      </c>
      <c r="AL10" s="1" t="s">
        <v>4</v>
      </c>
      <c r="AM10" s="1" t="s">
        <v>4</v>
      </c>
    </row>
    <row r="11" spans="1:39" x14ac:dyDescent="0.35">
      <c r="A11" s="1" t="s">
        <v>11</v>
      </c>
      <c r="B11" s="1" t="s">
        <v>4</v>
      </c>
      <c r="C11" s="1" t="s">
        <v>4</v>
      </c>
      <c r="D11" s="1" t="s">
        <v>4</v>
      </c>
      <c r="E11" s="1" t="s">
        <v>4</v>
      </c>
      <c r="F11" s="1" t="s">
        <v>4</v>
      </c>
      <c r="G11" s="1" t="s">
        <v>4</v>
      </c>
      <c r="H11" s="1" t="s">
        <v>4</v>
      </c>
      <c r="I11" s="1" t="s">
        <v>4</v>
      </c>
      <c r="J11" s="1" t="s">
        <v>4</v>
      </c>
      <c r="K11" s="1" t="s">
        <v>4</v>
      </c>
      <c r="L11" s="1" t="s">
        <v>4</v>
      </c>
      <c r="M11" s="1" t="s">
        <v>4</v>
      </c>
      <c r="N11" s="1" t="s">
        <v>4</v>
      </c>
      <c r="O11" s="1" t="s">
        <v>4</v>
      </c>
      <c r="P11" s="1" t="s">
        <v>4</v>
      </c>
      <c r="Q11" s="1" t="s">
        <v>4</v>
      </c>
      <c r="R11" s="1" t="s">
        <v>4</v>
      </c>
      <c r="S11" s="1" t="s">
        <v>4</v>
      </c>
      <c r="T11" s="1" t="s">
        <v>4</v>
      </c>
      <c r="U11" s="1" t="s">
        <v>4</v>
      </c>
      <c r="V11" s="1" t="s">
        <v>4</v>
      </c>
      <c r="W11" s="1" t="s">
        <v>4</v>
      </c>
      <c r="X11" s="1" t="s">
        <v>4</v>
      </c>
      <c r="Y11" s="1" t="s">
        <v>4</v>
      </c>
      <c r="Z11" s="1" t="s">
        <v>4</v>
      </c>
      <c r="AA11" s="1" t="s">
        <v>4</v>
      </c>
      <c r="AB11" s="5">
        <v>-14.603583061283924</v>
      </c>
      <c r="AC11" s="5">
        <v>-13.563941648948076</v>
      </c>
      <c r="AD11" s="5">
        <v>-19.882858540802225</v>
      </c>
      <c r="AE11" s="5">
        <v>-13.61654292209931</v>
      </c>
      <c r="AF11" s="5">
        <v>-13.787327618232894</v>
      </c>
      <c r="AG11" s="5">
        <v>-16.395607117506994</v>
      </c>
      <c r="AH11" s="5">
        <v>-22.742737677063442</v>
      </c>
      <c r="AI11" s="5">
        <v>-18.44169988470939</v>
      </c>
      <c r="AJ11" s="1" t="s">
        <v>4</v>
      </c>
      <c r="AK11" s="6">
        <f t="shared" si="0"/>
        <v>-16.629287308830783</v>
      </c>
      <c r="AL11" s="6">
        <f t="shared" si="1"/>
        <v>-16.629287308830783</v>
      </c>
      <c r="AM11" s="6">
        <f t="shared" si="2"/>
        <v>-16.629287308830783</v>
      </c>
    </row>
    <row r="12" spans="1:39" x14ac:dyDescent="0.35">
      <c r="A12" s="1" t="s">
        <v>12</v>
      </c>
      <c r="B12" s="1" t="s">
        <v>4</v>
      </c>
      <c r="C12" s="1" t="s">
        <v>4</v>
      </c>
      <c r="D12" s="1" t="s">
        <v>4</v>
      </c>
      <c r="E12" s="1" t="s">
        <v>4</v>
      </c>
      <c r="F12" s="1" t="s">
        <v>4</v>
      </c>
      <c r="G12" s="1" t="s">
        <v>4</v>
      </c>
      <c r="H12" s="1" t="s">
        <v>4</v>
      </c>
      <c r="I12" s="1" t="s">
        <v>4</v>
      </c>
      <c r="J12" s="1" t="s">
        <v>4</v>
      </c>
      <c r="K12" s="1" t="s">
        <v>4</v>
      </c>
      <c r="L12" s="1" t="s">
        <v>4</v>
      </c>
      <c r="M12" s="1" t="s">
        <v>4</v>
      </c>
      <c r="N12" s="1" t="s">
        <v>4</v>
      </c>
      <c r="O12" s="1" t="s">
        <v>4</v>
      </c>
      <c r="P12" s="1" t="s">
        <v>4</v>
      </c>
      <c r="Q12" s="1" t="s">
        <v>4</v>
      </c>
      <c r="R12" s="1" t="s">
        <v>4</v>
      </c>
      <c r="S12" s="1" t="s">
        <v>4</v>
      </c>
      <c r="T12" s="1" t="s">
        <v>4</v>
      </c>
      <c r="U12" s="1" t="s">
        <v>4</v>
      </c>
      <c r="V12" s="1" t="s">
        <v>4</v>
      </c>
      <c r="W12" s="5">
        <v>-7.1278390789208403</v>
      </c>
      <c r="X12" s="5">
        <v>-22.771688589727543</v>
      </c>
      <c r="Y12" s="5">
        <v>-12.522042011090106</v>
      </c>
      <c r="Z12" s="5">
        <v>-31.752506443971445</v>
      </c>
      <c r="AA12" s="5">
        <v>-23.864869570755342</v>
      </c>
      <c r="AB12" s="5">
        <v>-23.409310309020253</v>
      </c>
      <c r="AC12" s="5">
        <v>-22.260011066364488</v>
      </c>
      <c r="AD12" s="5">
        <v>-32.972669379645865</v>
      </c>
      <c r="AE12" s="5">
        <v>-50.522384599104839</v>
      </c>
      <c r="AF12" s="5">
        <v>-47.355494685857849</v>
      </c>
      <c r="AG12" s="1" t="s">
        <v>4</v>
      </c>
      <c r="AH12" s="1" t="s">
        <v>4</v>
      </c>
      <c r="AI12" s="1" t="s">
        <v>4</v>
      </c>
      <c r="AJ12" s="1" t="s">
        <v>4</v>
      </c>
      <c r="AK12" s="6">
        <f t="shared" si="0"/>
        <v>-27.455881573445858</v>
      </c>
      <c r="AL12" s="6">
        <f t="shared" si="1"/>
        <v>-27.455881573445858</v>
      </c>
      <c r="AM12" s="6">
        <f t="shared" si="2"/>
        <v>-27.455881573445858</v>
      </c>
    </row>
    <row r="13" spans="1:39" x14ac:dyDescent="0.35">
      <c r="A13" s="1" t="s">
        <v>13</v>
      </c>
      <c r="B13" s="1" t="s">
        <v>4</v>
      </c>
      <c r="C13" s="1" t="s">
        <v>4</v>
      </c>
      <c r="D13" s="1" t="s">
        <v>4</v>
      </c>
      <c r="E13" s="1" t="s">
        <v>4</v>
      </c>
      <c r="F13" s="1" t="s">
        <v>4</v>
      </c>
      <c r="G13" s="1" t="s">
        <v>4</v>
      </c>
      <c r="H13" s="1" t="s">
        <v>4</v>
      </c>
      <c r="I13" s="1" t="s">
        <v>4</v>
      </c>
      <c r="J13" s="1" t="s">
        <v>4</v>
      </c>
      <c r="K13" s="1" t="s">
        <v>4</v>
      </c>
      <c r="L13" s="1" t="s">
        <v>4</v>
      </c>
      <c r="M13" s="1" t="s">
        <v>4</v>
      </c>
      <c r="N13" s="1" t="s">
        <v>4</v>
      </c>
      <c r="O13" s="1" t="s">
        <v>4</v>
      </c>
      <c r="P13" s="5">
        <v>31.554090769334369</v>
      </c>
      <c r="Q13" s="5">
        <v>47.004782463850916</v>
      </c>
      <c r="R13" s="5">
        <v>1.6218845138345759</v>
      </c>
      <c r="S13" s="5">
        <v>2.0785364348121953</v>
      </c>
      <c r="T13" s="5">
        <v>21.861126239923607</v>
      </c>
      <c r="U13" s="5">
        <v>-12.090561087749192</v>
      </c>
      <c r="V13" s="5">
        <v>3.660021510396513</v>
      </c>
      <c r="W13" s="5">
        <v>1.4931251181568459</v>
      </c>
      <c r="X13" s="1" t="s">
        <v>4</v>
      </c>
      <c r="Y13" s="1" t="s">
        <v>4</v>
      </c>
      <c r="Z13" s="1" t="s">
        <v>4</v>
      </c>
      <c r="AA13" s="1" t="s">
        <v>4</v>
      </c>
      <c r="AB13" s="1" t="s">
        <v>4</v>
      </c>
      <c r="AC13" s="1" t="s">
        <v>4</v>
      </c>
      <c r="AD13" s="1" t="s">
        <v>4</v>
      </c>
      <c r="AE13" s="1" t="s">
        <v>4</v>
      </c>
      <c r="AF13" s="1" t="s">
        <v>4</v>
      </c>
      <c r="AG13" s="1" t="s">
        <v>4</v>
      </c>
      <c r="AH13" s="1" t="s">
        <v>4</v>
      </c>
      <c r="AI13" s="1" t="s">
        <v>4</v>
      </c>
      <c r="AJ13" s="1" t="s">
        <v>4</v>
      </c>
      <c r="AK13" s="6">
        <f t="shared" si="0"/>
        <v>12.147875745319977</v>
      </c>
      <c r="AL13" s="6">
        <f t="shared" si="1"/>
        <v>12.147875745319977</v>
      </c>
      <c r="AM13" s="6">
        <f t="shared" si="2"/>
        <v>1.4931251181568459</v>
      </c>
    </row>
    <row r="14" spans="1:39" x14ac:dyDescent="0.35">
      <c r="A14" s="1" t="s">
        <v>14</v>
      </c>
      <c r="B14" s="1" t="s">
        <v>4</v>
      </c>
      <c r="C14" s="1" t="s">
        <v>4</v>
      </c>
      <c r="D14" s="1" t="s">
        <v>4</v>
      </c>
      <c r="E14" s="1" t="s">
        <v>4</v>
      </c>
      <c r="F14" s="1" t="s">
        <v>4</v>
      </c>
      <c r="G14" s="1" t="s">
        <v>4</v>
      </c>
      <c r="H14" s="1" t="s">
        <v>4</v>
      </c>
      <c r="I14" s="1" t="s">
        <v>4</v>
      </c>
      <c r="J14" s="1" t="s">
        <v>4</v>
      </c>
      <c r="K14" s="1" t="s">
        <v>4</v>
      </c>
      <c r="L14" s="1" t="s">
        <v>4</v>
      </c>
      <c r="M14" s="1" t="s">
        <v>4</v>
      </c>
      <c r="N14" s="1" t="s">
        <v>4</v>
      </c>
      <c r="O14" s="1" t="s">
        <v>4</v>
      </c>
      <c r="P14" s="1" t="s">
        <v>4</v>
      </c>
      <c r="Q14" s="1" t="s">
        <v>4</v>
      </c>
      <c r="R14" s="1" t="s">
        <v>4</v>
      </c>
      <c r="S14" s="1" t="s">
        <v>4</v>
      </c>
      <c r="T14" s="1" t="s">
        <v>4</v>
      </c>
      <c r="U14" s="1" t="s">
        <v>4</v>
      </c>
      <c r="V14" s="1" t="s">
        <v>4</v>
      </c>
      <c r="W14" s="1" t="s">
        <v>4</v>
      </c>
      <c r="X14" s="1" t="s">
        <v>4</v>
      </c>
      <c r="Y14" s="1" t="s">
        <v>4</v>
      </c>
      <c r="Z14" s="1" t="s">
        <v>4</v>
      </c>
      <c r="AA14" s="1" t="s">
        <v>4</v>
      </c>
      <c r="AB14" s="5">
        <v>-8.5588823739183795</v>
      </c>
      <c r="AC14" s="1" t="s">
        <v>4</v>
      </c>
      <c r="AD14" s="1" t="s">
        <v>4</v>
      </c>
      <c r="AE14" s="1" t="s">
        <v>4</v>
      </c>
      <c r="AF14" s="1" t="s">
        <v>4</v>
      </c>
      <c r="AG14" s="1" t="s">
        <v>4</v>
      </c>
      <c r="AH14" s="1" t="s">
        <v>4</v>
      </c>
      <c r="AI14" s="1" t="s">
        <v>4</v>
      </c>
      <c r="AJ14" s="1" t="s">
        <v>4</v>
      </c>
      <c r="AK14" s="6">
        <f t="shared" si="0"/>
        <v>-8.5588823739183795</v>
      </c>
      <c r="AL14" s="6">
        <f t="shared" si="1"/>
        <v>-8.5588823739183795</v>
      </c>
      <c r="AM14" s="6">
        <f t="shared" si="2"/>
        <v>-8.5588823739183795</v>
      </c>
    </row>
    <row r="15" spans="1:39" x14ac:dyDescent="0.35">
      <c r="A15" s="1" t="s">
        <v>15</v>
      </c>
      <c r="B15" s="5">
        <v>-1.0315853916601794</v>
      </c>
      <c r="C15" s="5">
        <v>0.9721692848398803</v>
      </c>
      <c r="D15" s="5">
        <v>7.6989340715090746</v>
      </c>
      <c r="E15" s="5">
        <v>4.9697309174568529</v>
      </c>
      <c r="F15" s="5">
        <v>-4.7211393011215117</v>
      </c>
      <c r="G15" s="5">
        <v>-2.5046396811402043</v>
      </c>
      <c r="H15" s="5">
        <v>9.3364241967556705</v>
      </c>
      <c r="I15" s="5">
        <v>13.669754469602198</v>
      </c>
      <c r="J15" s="5">
        <v>25.697651787265738</v>
      </c>
      <c r="K15" s="5">
        <v>16.499718843962462</v>
      </c>
      <c r="L15" s="5">
        <v>3.6536445493643552</v>
      </c>
      <c r="M15" s="5">
        <v>7.6323212524299562</v>
      </c>
      <c r="N15" s="5">
        <v>5.7833190715777256</v>
      </c>
      <c r="O15" s="5">
        <v>9.7423186144500065</v>
      </c>
      <c r="P15" s="5">
        <v>-14.569178224395754</v>
      </c>
      <c r="Q15" s="5">
        <v>-16.076542974785344</v>
      </c>
      <c r="R15" s="5">
        <v>-17.064572325230198</v>
      </c>
      <c r="S15" s="5">
        <v>-16.445646961890343</v>
      </c>
      <c r="T15" s="5">
        <v>-13.967511461375967</v>
      </c>
      <c r="U15" s="1" t="s">
        <v>4</v>
      </c>
      <c r="V15" s="1" t="s">
        <v>4</v>
      </c>
      <c r="W15" s="1" t="s">
        <v>4</v>
      </c>
      <c r="X15" s="1" t="s">
        <v>4</v>
      </c>
      <c r="Y15" s="1" t="s">
        <v>4</v>
      </c>
      <c r="Z15" s="5">
        <v>-14.798712279041156</v>
      </c>
      <c r="AA15" s="5">
        <v>-6.5652736705761443</v>
      </c>
      <c r="AB15" s="5">
        <v>-12.969036996941666</v>
      </c>
      <c r="AC15" s="5">
        <v>-15.514232033241163</v>
      </c>
      <c r="AD15" s="5">
        <v>-14.440925211068221</v>
      </c>
      <c r="AE15" s="5">
        <v>-16.160641127239252</v>
      </c>
      <c r="AF15" s="5">
        <v>-2.6889081406189446</v>
      </c>
      <c r="AG15" s="5">
        <v>-12.390358497057587</v>
      </c>
      <c r="AH15" s="5">
        <v>8.9495748487467246</v>
      </c>
      <c r="AI15" s="5">
        <v>3.4589223269782954</v>
      </c>
      <c r="AJ15" s="1" t="s">
        <v>4</v>
      </c>
      <c r="AK15" s="6">
        <f t="shared" si="0"/>
        <v>-2.2015317256015412</v>
      </c>
      <c r="AL15" s="6">
        <f t="shared" si="1"/>
        <v>-7.6713935438488328</v>
      </c>
      <c r="AM15" s="6">
        <f t="shared" si="2"/>
        <v>-8.3119590780059127</v>
      </c>
    </row>
    <row r="16" spans="1:39" x14ac:dyDescent="0.35">
      <c r="A16" s="1" t="s">
        <v>16</v>
      </c>
      <c r="B16" s="1" t="s">
        <v>4</v>
      </c>
      <c r="C16" s="1" t="s">
        <v>4</v>
      </c>
      <c r="D16" s="1" t="s">
        <v>4</v>
      </c>
      <c r="E16" s="1" t="s">
        <v>4</v>
      </c>
      <c r="F16" s="1" t="s">
        <v>4</v>
      </c>
      <c r="G16" s="1" t="s">
        <v>4</v>
      </c>
      <c r="H16" s="1" t="s">
        <v>4</v>
      </c>
      <c r="I16" s="1" t="s">
        <v>4</v>
      </c>
      <c r="J16" s="1" t="s">
        <v>4</v>
      </c>
      <c r="K16" s="1" t="s">
        <v>4</v>
      </c>
      <c r="L16" s="1" t="s">
        <v>4</v>
      </c>
      <c r="M16" s="1" t="s">
        <v>4</v>
      </c>
      <c r="N16" s="1" t="s">
        <v>4</v>
      </c>
      <c r="O16" s="1" t="s">
        <v>4</v>
      </c>
      <c r="P16" s="1" t="s">
        <v>4</v>
      </c>
      <c r="Q16" s="1" t="s">
        <v>4</v>
      </c>
      <c r="R16" s="1" t="s">
        <v>4</v>
      </c>
      <c r="S16" s="1" t="s">
        <v>4</v>
      </c>
      <c r="T16" s="1" t="s">
        <v>4</v>
      </c>
      <c r="U16" s="1" t="s">
        <v>4</v>
      </c>
      <c r="V16" s="1" t="s">
        <v>4</v>
      </c>
      <c r="W16" s="1" t="s">
        <v>4</v>
      </c>
      <c r="X16" s="1" t="s">
        <v>4</v>
      </c>
      <c r="Y16" s="1" t="s">
        <v>4</v>
      </c>
      <c r="Z16" s="1" t="s">
        <v>4</v>
      </c>
      <c r="AA16" s="1" t="s">
        <v>4</v>
      </c>
      <c r="AB16" s="5">
        <v>-16.954517859329101</v>
      </c>
      <c r="AC16" s="1" t="s">
        <v>4</v>
      </c>
      <c r="AD16" s="1" t="s">
        <v>4</v>
      </c>
      <c r="AE16" s="1" t="s">
        <v>4</v>
      </c>
      <c r="AF16" s="1" t="s">
        <v>4</v>
      </c>
      <c r="AG16" s="1" t="s">
        <v>4</v>
      </c>
      <c r="AH16" s="1" t="s">
        <v>4</v>
      </c>
      <c r="AI16" s="1" t="s">
        <v>4</v>
      </c>
      <c r="AJ16" s="1" t="s">
        <v>4</v>
      </c>
      <c r="AK16" s="6">
        <f t="shared" si="0"/>
        <v>-16.954517859329101</v>
      </c>
      <c r="AL16" s="6">
        <f t="shared" si="1"/>
        <v>-16.954517859329101</v>
      </c>
      <c r="AM16" s="6">
        <f t="shared" si="2"/>
        <v>-16.954517859329101</v>
      </c>
    </row>
    <row r="17" spans="1:39" x14ac:dyDescent="0.35">
      <c r="A17" s="1" t="s">
        <v>17</v>
      </c>
      <c r="B17" s="1" t="s">
        <v>4</v>
      </c>
      <c r="C17" s="1" t="s">
        <v>4</v>
      </c>
      <c r="D17" s="1" t="s">
        <v>4</v>
      </c>
      <c r="E17" s="1" t="s">
        <v>4</v>
      </c>
      <c r="F17" s="1" t="s">
        <v>4</v>
      </c>
      <c r="G17" s="1" t="s">
        <v>4</v>
      </c>
      <c r="H17" s="1" t="s">
        <v>4</v>
      </c>
      <c r="I17" s="1" t="s">
        <v>4</v>
      </c>
      <c r="J17" s="1" t="s">
        <v>4</v>
      </c>
      <c r="K17" s="1" t="s">
        <v>4</v>
      </c>
      <c r="L17" s="1" t="s">
        <v>4</v>
      </c>
      <c r="M17" s="1" t="s">
        <v>4</v>
      </c>
      <c r="N17" s="1" t="s">
        <v>4</v>
      </c>
      <c r="O17" s="1" t="s">
        <v>4</v>
      </c>
      <c r="P17" s="1" t="s">
        <v>4</v>
      </c>
      <c r="Q17" s="1" t="s">
        <v>4</v>
      </c>
      <c r="R17" s="1" t="s">
        <v>4</v>
      </c>
      <c r="S17" s="1" t="s">
        <v>4</v>
      </c>
      <c r="T17" s="1" t="s">
        <v>4</v>
      </c>
      <c r="U17" s="1" t="s">
        <v>4</v>
      </c>
      <c r="V17" s="1" t="s">
        <v>4</v>
      </c>
      <c r="W17" s="1" t="s">
        <v>4</v>
      </c>
      <c r="X17" s="5">
        <v>-11.606025849827066</v>
      </c>
      <c r="Y17" s="5">
        <v>-7.2147937036784224</v>
      </c>
      <c r="Z17" s="5">
        <v>-11.425338284110596</v>
      </c>
      <c r="AA17" s="5">
        <v>-8.0621378149149105</v>
      </c>
      <c r="AB17" s="5">
        <v>-14.423563204732744</v>
      </c>
      <c r="AC17" s="1" t="s">
        <v>4</v>
      </c>
      <c r="AD17" s="1" t="s">
        <v>4</v>
      </c>
      <c r="AE17" s="1" t="s">
        <v>4</v>
      </c>
      <c r="AF17" s="1" t="s">
        <v>4</v>
      </c>
      <c r="AG17" s="1" t="s">
        <v>4</v>
      </c>
      <c r="AH17" s="1" t="s">
        <v>4</v>
      </c>
      <c r="AI17" s="1" t="s">
        <v>4</v>
      </c>
      <c r="AJ17" s="1" t="s">
        <v>4</v>
      </c>
      <c r="AK17" s="6">
        <f t="shared" si="0"/>
        <v>-10.546371771452748</v>
      </c>
      <c r="AL17" s="6">
        <f t="shared" si="1"/>
        <v>-10.546371771452748</v>
      </c>
      <c r="AM17" s="6">
        <f t="shared" si="2"/>
        <v>-10.546371771452748</v>
      </c>
    </row>
    <row r="18" spans="1:39" x14ac:dyDescent="0.35">
      <c r="A18" s="1" t="s">
        <v>18</v>
      </c>
      <c r="B18" s="1" t="s">
        <v>4</v>
      </c>
      <c r="C18" s="1">
        <f>-1.5/0.2</f>
        <v>-7.5</v>
      </c>
      <c r="D18" s="1" t="s">
        <v>4</v>
      </c>
      <c r="E18" s="1" t="s">
        <v>4</v>
      </c>
      <c r="F18" s="1" t="s">
        <v>4</v>
      </c>
      <c r="G18" s="1" t="s">
        <v>4</v>
      </c>
      <c r="H18" s="1" t="s">
        <v>4</v>
      </c>
      <c r="I18" s="1" t="s">
        <v>4</v>
      </c>
      <c r="J18" s="1" t="s">
        <v>4</v>
      </c>
      <c r="K18" s="1" t="s">
        <v>4</v>
      </c>
      <c r="L18" s="1" t="s">
        <v>4</v>
      </c>
      <c r="M18" s="1" t="s">
        <v>4</v>
      </c>
      <c r="N18" s="1" t="s">
        <v>4</v>
      </c>
      <c r="O18" s="1" t="s">
        <v>4</v>
      </c>
      <c r="P18" s="1" t="s">
        <v>4</v>
      </c>
      <c r="Q18" s="1" t="s">
        <v>4</v>
      </c>
      <c r="R18" s="1" t="s">
        <v>4</v>
      </c>
      <c r="S18" s="1" t="s">
        <v>4</v>
      </c>
      <c r="T18" s="1" t="s">
        <v>4</v>
      </c>
      <c r="U18" s="1" t="s">
        <v>4</v>
      </c>
      <c r="V18" s="1" t="s">
        <v>4</v>
      </c>
      <c r="W18" s="1" t="s">
        <v>4</v>
      </c>
      <c r="X18" s="1" t="s">
        <v>4</v>
      </c>
      <c r="Y18" s="1" t="s">
        <v>4</v>
      </c>
      <c r="Z18" s="1" t="s">
        <v>4</v>
      </c>
      <c r="AA18" s="5">
        <v>25.881903551627257</v>
      </c>
      <c r="AB18" s="5">
        <v>26.76070805308866</v>
      </c>
      <c r="AC18" s="5">
        <v>24.35887265449411</v>
      </c>
      <c r="AD18" s="5">
        <v>26.870404195000258</v>
      </c>
      <c r="AE18" s="5">
        <v>20.468614226187114</v>
      </c>
      <c r="AF18" s="5">
        <v>20.345988872902577</v>
      </c>
      <c r="AG18" s="5">
        <v>18.737853835605048</v>
      </c>
      <c r="AH18" s="5">
        <v>17.137026028213992</v>
      </c>
      <c r="AI18" s="5">
        <v>4.0110968456948752</v>
      </c>
      <c r="AJ18" s="5">
        <v>7.6535847356721858</v>
      </c>
      <c r="AK18" s="6">
        <f t="shared" si="0"/>
        <v>16.793277545316919</v>
      </c>
      <c r="AL18" s="6">
        <f t="shared" si="1"/>
        <v>19.22260529984861</v>
      </c>
      <c r="AM18" s="6">
        <f t="shared" si="2"/>
        <v>19.22260529984861</v>
      </c>
    </row>
    <row r="19" spans="1:39" x14ac:dyDescent="0.35">
      <c r="A19" s="1" t="s">
        <v>19</v>
      </c>
      <c r="B19" s="1" t="s">
        <v>4</v>
      </c>
      <c r="C19" s="1" t="s">
        <v>4</v>
      </c>
      <c r="D19" s="1" t="s">
        <v>4</v>
      </c>
      <c r="E19" s="1" t="s">
        <v>4</v>
      </c>
      <c r="F19" s="1" t="s">
        <v>4</v>
      </c>
      <c r="G19" s="1" t="s">
        <v>4</v>
      </c>
      <c r="H19" s="1" t="s">
        <v>4</v>
      </c>
      <c r="I19" s="1" t="s">
        <v>4</v>
      </c>
      <c r="J19" s="1" t="s">
        <v>4</v>
      </c>
      <c r="K19" s="1" t="s">
        <v>4</v>
      </c>
      <c r="L19" s="1" t="s">
        <v>4</v>
      </c>
      <c r="M19" s="1" t="s">
        <v>4</v>
      </c>
      <c r="N19" s="1" t="s">
        <v>4</v>
      </c>
      <c r="O19" s="1" t="s">
        <v>4</v>
      </c>
      <c r="P19" s="1" t="s">
        <v>4</v>
      </c>
      <c r="Q19" s="1" t="s">
        <v>4</v>
      </c>
      <c r="R19" s="1" t="s">
        <v>4</v>
      </c>
      <c r="S19" s="1" t="s">
        <v>4</v>
      </c>
      <c r="T19" s="1" t="s">
        <v>4</v>
      </c>
      <c r="U19" s="1" t="s">
        <v>4</v>
      </c>
      <c r="V19" s="1" t="s">
        <v>4</v>
      </c>
      <c r="W19" s="1" t="s">
        <v>4</v>
      </c>
      <c r="X19" s="1" t="s">
        <v>4</v>
      </c>
      <c r="Y19" s="1" t="s">
        <v>4</v>
      </c>
      <c r="Z19" s="1" t="s">
        <v>4</v>
      </c>
      <c r="AA19" s="1" t="s">
        <v>4</v>
      </c>
      <c r="AB19" s="1" t="s">
        <v>4</v>
      </c>
      <c r="AC19" s="1" t="s">
        <v>4</v>
      </c>
      <c r="AD19" s="1" t="s">
        <v>4</v>
      </c>
      <c r="AE19" s="1" t="s">
        <v>4</v>
      </c>
      <c r="AF19" s="1" t="s">
        <v>4</v>
      </c>
      <c r="AG19" s="1" t="s">
        <v>4</v>
      </c>
      <c r="AH19" s="1" t="s">
        <v>4</v>
      </c>
      <c r="AI19" s="1" t="s">
        <v>4</v>
      </c>
      <c r="AJ19" s="1" t="s">
        <v>4</v>
      </c>
      <c r="AK19" s="1" t="s">
        <v>4</v>
      </c>
      <c r="AL19" s="1" t="s">
        <v>4</v>
      </c>
      <c r="AM19" s="1" t="s">
        <v>4</v>
      </c>
    </row>
    <row r="20" spans="1:39" x14ac:dyDescent="0.35">
      <c r="A20" s="1" t="s">
        <v>20</v>
      </c>
      <c r="B20" s="1" t="s">
        <v>4</v>
      </c>
      <c r="C20" s="1" t="s">
        <v>4</v>
      </c>
      <c r="D20" s="1" t="s">
        <v>4</v>
      </c>
      <c r="E20" s="1" t="s">
        <v>4</v>
      </c>
      <c r="F20" s="1" t="s">
        <v>4</v>
      </c>
      <c r="G20" s="1" t="s">
        <v>4</v>
      </c>
      <c r="H20" s="1" t="s">
        <v>4</v>
      </c>
      <c r="I20" s="1" t="s">
        <v>4</v>
      </c>
      <c r="J20" s="1" t="s">
        <v>4</v>
      </c>
      <c r="K20" s="1" t="s">
        <v>4</v>
      </c>
      <c r="L20" s="1" t="s">
        <v>4</v>
      </c>
      <c r="M20" s="1" t="s">
        <v>4</v>
      </c>
      <c r="N20" s="1" t="s">
        <v>4</v>
      </c>
      <c r="O20" s="1" t="s">
        <v>4</v>
      </c>
      <c r="P20" s="1" t="s">
        <v>4</v>
      </c>
      <c r="Q20" s="1" t="s">
        <v>4</v>
      </c>
      <c r="R20" s="1" t="s">
        <v>4</v>
      </c>
      <c r="S20" s="1" t="s">
        <v>4</v>
      </c>
      <c r="T20" s="1" t="s">
        <v>4</v>
      </c>
      <c r="U20" s="1" t="s">
        <v>4</v>
      </c>
      <c r="V20" s="1" t="s">
        <v>4</v>
      </c>
      <c r="W20" s="1" t="s">
        <v>4</v>
      </c>
      <c r="X20" s="1" t="s">
        <v>4</v>
      </c>
      <c r="Y20" s="1" t="s">
        <v>4</v>
      </c>
      <c r="Z20" s="1" t="s">
        <v>4</v>
      </c>
      <c r="AA20" s="1" t="s">
        <v>4</v>
      </c>
      <c r="AB20" s="1" t="s">
        <v>4</v>
      </c>
      <c r="AC20" s="1" t="s">
        <v>4</v>
      </c>
      <c r="AD20" s="1" t="s">
        <v>4</v>
      </c>
      <c r="AE20" s="1" t="s">
        <v>4</v>
      </c>
      <c r="AF20" s="1" t="s">
        <v>4</v>
      </c>
      <c r="AG20" s="1" t="s">
        <v>4</v>
      </c>
      <c r="AH20" s="1" t="s">
        <v>4</v>
      </c>
      <c r="AI20" s="1" t="s">
        <v>4</v>
      </c>
      <c r="AJ20" s="1" t="s">
        <v>4</v>
      </c>
      <c r="AK20" s="1" t="s">
        <v>4</v>
      </c>
      <c r="AL20" s="1" t="s">
        <v>4</v>
      </c>
      <c r="AM20" s="1" t="s">
        <v>4</v>
      </c>
    </row>
    <row r="21" spans="1:39" x14ac:dyDescent="0.35">
      <c r="A21" s="1" t="s">
        <v>21</v>
      </c>
      <c r="B21" s="5">
        <v>-3.4648742589318511</v>
      </c>
      <c r="C21" s="5">
        <v>-5.7220366839467163</v>
      </c>
      <c r="D21" s="5">
        <v>-5.0366010279632114</v>
      </c>
      <c r="E21" s="5">
        <v>-4.9540803675319438</v>
      </c>
      <c r="F21" s="5">
        <v>-2.306464924180939</v>
      </c>
      <c r="G21" s="5">
        <v>-0.22047051283305052</v>
      </c>
      <c r="H21" s="5">
        <v>-2.0483421606569099</v>
      </c>
      <c r="I21" s="5">
        <v>4.2668235268133552</v>
      </c>
      <c r="J21" s="5">
        <v>2.5018728974812321</v>
      </c>
      <c r="K21" s="5">
        <v>5.9143042281048723</v>
      </c>
      <c r="L21" s="5">
        <v>8.5977255691642025</v>
      </c>
      <c r="M21" s="5">
        <v>6.7620930861180151</v>
      </c>
      <c r="N21" s="5">
        <v>-6.4998973827298219</v>
      </c>
      <c r="O21" s="5">
        <v>9.8525111289885517E-2</v>
      </c>
      <c r="P21" s="5">
        <v>-1.0817283376936888</v>
      </c>
      <c r="Q21" s="5">
        <v>-4.4521489187264809</v>
      </c>
      <c r="R21" s="5">
        <v>-4.5675555152923977</v>
      </c>
      <c r="S21" s="5">
        <v>-8.0071220691867923E-2</v>
      </c>
      <c r="T21" s="5">
        <v>-2.3766344180512884</v>
      </c>
      <c r="U21" s="5">
        <v>-2.3039758646426636</v>
      </c>
      <c r="V21" s="5">
        <v>-1.0241986302043395</v>
      </c>
      <c r="W21" s="5">
        <v>-1.3819629633123087</v>
      </c>
      <c r="X21" s="5">
        <v>7.0302665817168419</v>
      </c>
      <c r="Y21" s="5">
        <v>-2.8946603128794366</v>
      </c>
      <c r="Z21" s="5">
        <v>1.6122294529793975</v>
      </c>
      <c r="AA21" s="5">
        <v>2.8330264872960176</v>
      </c>
      <c r="AB21" s="5">
        <v>-5.6448668390714518</v>
      </c>
      <c r="AC21" s="1" t="s">
        <v>4</v>
      </c>
      <c r="AD21" s="1" t="s">
        <v>4</v>
      </c>
      <c r="AE21" s="1" t="s">
        <v>4</v>
      </c>
      <c r="AF21" s="1" t="s">
        <v>4</v>
      </c>
      <c r="AG21" s="1" t="s">
        <v>4</v>
      </c>
      <c r="AH21" s="1" t="s">
        <v>4</v>
      </c>
      <c r="AI21" s="1" t="s">
        <v>4</v>
      </c>
      <c r="AJ21" s="1" t="s">
        <v>4</v>
      </c>
      <c r="AK21" s="6">
        <f t="shared" si="0"/>
        <v>-0.60902605179172387</v>
      </c>
      <c r="AL21" s="6">
        <f t="shared" si="1"/>
        <v>-0.87322248024347426</v>
      </c>
      <c r="AM21" s="6">
        <f t="shared" si="2"/>
        <v>0.25900540112150994</v>
      </c>
    </row>
    <row r="22" spans="1:39" x14ac:dyDescent="0.35">
      <c r="A22" s="1" t="s">
        <v>22</v>
      </c>
      <c r="B22" s="1" t="s">
        <v>4</v>
      </c>
      <c r="C22" s="1" t="s">
        <v>4</v>
      </c>
      <c r="D22" s="1" t="s">
        <v>4</v>
      </c>
      <c r="E22" s="1" t="s">
        <v>4</v>
      </c>
      <c r="F22" s="1" t="s">
        <v>4</v>
      </c>
      <c r="G22" s="1" t="s">
        <v>4</v>
      </c>
      <c r="H22" s="1" t="s">
        <v>4</v>
      </c>
      <c r="I22" s="1" t="s">
        <v>4</v>
      </c>
      <c r="J22" s="1" t="s">
        <v>4</v>
      </c>
      <c r="K22" s="1" t="s">
        <v>4</v>
      </c>
      <c r="L22" s="1" t="s">
        <v>4</v>
      </c>
      <c r="M22" s="1" t="s">
        <v>4</v>
      </c>
      <c r="N22" s="1" t="s">
        <v>4</v>
      </c>
      <c r="O22" s="1" t="s">
        <v>4</v>
      </c>
      <c r="P22" s="1" t="s">
        <v>4</v>
      </c>
      <c r="Q22" s="1" t="s">
        <v>4</v>
      </c>
      <c r="R22" s="1" t="s">
        <v>4</v>
      </c>
      <c r="S22" s="1" t="s">
        <v>4</v>
      </c>
      <c r="T22" s="1" t="s">
        <v>4</v>
      </c>
      <c r="U22" s="1" t="s">
        <v>4</v>
      </c>
      <c r="V22" s="1" t="s">
        <v>4</v>
      </c>
      <c r="W22" s="1" t="s">
        <v>4</v>
      </c>
      <c r="X22" s="1" t="s">
        <v>4</v>
      </c>
      <c r="Y22" s="1" t="s">
        <v>4</v>
      </c>
      <c r="Z22" s="5">
        <v>-17.131365846523018</v>
      </c>
      <c r="AA22" s="5">
        <v>-14.070358553309728</v>
      </c>
      <c r="AB22" s="5">
        <v>-18.610062175047251</v>
      </c>
      <c r="AC22" s="5">
        <v>-9.0334015271344335</v>
      </c>
      <c r="AD22" s="5">
        <v>5.5015452594349936</v>
      </c>
      <c r="AE22" s="5">
        <v>-3.7697711582661526</v>
      </c>
      <c r="AF22" s="5">
        <v>2.1531532885770441</v>
      </c>
      <c r="AG22" s="5">
        <v>3.4425390741855124</v>
      </c>
      <c r="AH22" s="5">
        <v>-8.896717676461412</v>
      </c>
      <c r="AI22" s="5">
        <v>-20.570288100389575</v>
      </c>
      <c r="AJ22" s="1" t="s">
        <v>4</v>
      </c>
      <c r="AK22" s="6">
        <f t="shared" si="0"/>
        <v>-8.0984727414934028</v>
      </c>
      <c r="AL22" s="6">
        <f t="shared" si="1"/>
        <v>-8.0984727414934028</v>
      </c>
      <c r="AM22" s="6">
        <f t="shared" si="2"/>
        <v>-8.0984727414934028</v>
      </c>
    </row>
    <row r="23" spans="1:39" x14ac:dyDescent="0.35">
      <c r="A23" s="1" t="s">
        <v>23</v>
      </c>
      <c r="B23" s="1" t="s">
        <v>4</v>
      </c>
      <c r="C23" s="1" t="s">
        <v>4</v>
      </c>
      <c r="D23" s="1" t="s">
        <v>4</v>
      </c>
      <c r="E23" s="1" t="s">
        <v>4</v>
      </c>
      <c r="F23" s="1" t="s">
        <v>4</v>
      </c>
      <c r="G23" s="1" t="s">
        <v>4</v>
      </c>
      <c r="H23" s="1" t="s">
        <v>4</v>
      </c>
      <c r="I23" s="1" t="s">
        <v>4</v>
      </c>
      <c r="J23" s="1" t="s">
        <v>4</v>
      </c>
      <c r="K23" s="1" t="s">
        <v>4</v>
      </c>
      <c r="L23" s="1" t="s">
        <v>4</v>
      </c>
      <c r="M23" s="5">
        <v>11.050503451276576</v>
      </c>
      <c r="N23" s="5">
        <v>14.369043626537287</v>
      </c>
      <c r="O23" s="5">
        <v>11.039345473119994</v>
      </c>
      <c r="P23" s="5">
        <v>12.48418660540664</v>
      </c>
      <c r="Q23" s="5">
        <v>18.55708828364142</v>
      </c>
      <c r="R23" s="5">
        <v>11.457794786830272</v>
      </c>
      <c r="S23" s="5">
        <v>9.0748289439094929</v>
      </c>
      <c r="T23" s="5">
        <v>8.1092261457615997</v>
      </c>
      <c r="U23" s="5">
        <v>8.0914847268694459</v>
      </c>
      <c r="V23" s="5">
        <v>7.1297128843997557</v>
      </c>
      <c r="W23" s="5">
        <v>9.8056609736102445</v>
      </c>
      <c r="X23" s="5">
        <v>7.4444899947033267</v>
      </c>
      <c r="Y23" s="5">
        <v>-1.4992695436973387</v>
      </c>
      <c r="Z23" s="5">
        <v>5.3947670530808374</v>
      </c>
      <c r="AA23" s="5">
        <v>-1.8128083630479914</v>
      </c>
      <c r="AB23" s="5">
        <v>1.22222375256492</v>
      </c>
      <c r="AC23" s="5">
        <v>3.2119559096433434</v>
      </c>
      <c r="AD23" s="5">
        <v>1.5259864553126155</v>
      </c>
      <c r="AE23" s="1" t="s">
        <v>4</v>
      </c>
      <c r="AF23" s="1" t="s">
        <v>4</v>
      </c>
      <c r="AG23" s="1" t="s">
        <v>4</v>
      </c>
      <c r="AH23" s="1" t="s">
        <v>4</v>
      </c>
      <c r="AI23" s="1" t="s">
        <v>4</v>
      </c>
      <c r="AJ23" s="1" t="s">
        <v>4</v>
      </c>
      <c r="AK23" s="6">
        <f t="shared" si="0"/>
        <v>7.5920122866623574</v>
      </c>
      <c r="AL23" s="6">
        <f t="shared" si="1"/>
        <v>7.5920122866623574</v>
      </c>
      <c r="AM23" s="6">
        <f t="shared" si="2"/>
        <v>3.1616257790212443</v>
      </c>
    </row>
    <row r="24" spans="1:39" x14ac:dyDescent="0.35">
      <c r="A24" s="1" t="s">
        <v>24</v>
      </c>
      <c r="B24" s="1" t="s">
        <v>4</v>
      </c>
      <c r="C24" s="5">
        <v>-12.985998448330177</v>
      </c>
      <c r="D24" s="5">
        <v>-12.171173636009115</v>
      </c>
      <c r="E24" s="5">
        <v>-12.618564294345058</v>
      </c>
      <c r="F24" s="5">
        <v>-12.648894552414085</v>
      </c>
      <c r="G24" s="5">
        <v>-8.0063669874346441</v>
      </c>
      <c r="H24" s="5">
        <v>-12.949010598437269</v>
      </c>
      <c r="I24" s="5">
        <v>-9.7972289222885554</v>
      </c>
      <c r="J24" s="5">
        <v>-13.365090782329444</v>
      </c>
      <c r="K24" s="5">
        <v>-6.6254656637228297</v>
      </c>
      <c r="L24" s="5">
        <v>-12.451017625813027</v>
      </c>
      <c r="M24" s="5">
        <v>-4.5071598600974552</v>
      </c>
      <c r="N24" s="5">
        <v>-6.5893440924233264</v>
      </c>
      <c r="O24" s="5">
        <v>-6.2708437576817566</v>
      </c>
      <c r="P24" s="5">
        <v>-9.619966723967682</v>
      </c>
      <c r="Q24" s="5">
        <v>-4.8763809361562727</v>
      </c>
      <c r="R24" s="5">
        <v>-0.96216604337453504</v>
      </c>
      <c r="S24" s="5">
        <v>-2.4972702894732972</v>
      </c>
      <c r="T24" s="5">
        <v>4.0757495715214187</v>
      </c>
      <c r="U24" s="5">
        <v>-1.3804341103416125</v>
      </c>
      <c r="V24" s="5">
        <v>-13.702861261404967</v>
      </c>
      <c r="W24" s="5">
        <v>-0.62105489167123673</v>
      </c>
      <c r="X24" s="5">
        <v>-7.4483297222059477</v>
      </c>
      <c r="Y24" s="5">
        <v>6.5268398554674505</v>
      </c>
      <c r="Z24" s="5">
        <v>-12.252642601572873</v>
      </c>
      <c r="AA24" s="5">
        <v>-7.5602267256851592</v>
      </c>
      <c r="AB24" s="5">
        <v>-10.580263851322146</v>
      </c>
      <c r="AC24" s="5">
        <v>-12.12350627127077</v>
      </c>
      <c r="AD24" s="5">
        <v>-7.7800113089342426</v>
      </c>
      <c r="AE24" s="5">
        <v>-8.2796929027311332</v>
      </c>
      <c r="AF24" s="5">
        <v>-2.6562503795332013</v>
      </c>
      <c r="AG24" s="5">
        <v>-2.3504144056105543</v>
      </c>
      <c r="AH24" s="5">
        <v>0.36418993918053016</v>
      </c>
      <c r="AI24" s="5">
        <v>-0.27278460133531207</v>
      </c>
      <c r="AJ24" s="5">
        <v>4.6511425594943372</v>
      </c>
      <c r="AK24" s="6">
        <f t="shared" si="0"/>
        <v>-6.4803674800662927</v>
      </c>
      <c r="AL24" s="6">
        <f t="shared" si="1"/>
        <v>-4.4464034504637393</v>
      </c>
      <c r="AM24" s="6">
        <f t="shared" si="2"/>
        <v>-4.3130718076950183</v>
      </c>
    </row>
    <row r="25" spans="1:39" x14ac:dyDescent="0.35">
      <c r="A25" s="1" t="s">
        <v>25</v>
      </c>
      <c r="B25" s="1" t="s">
        <v>4</v>
      </c>
      <c r="C25" s="1" t="s">
        <v>4</v>
      </c>
      <c r="D25" s="1" t="s">
        <v>4</v>
      </c>
      <c r="E25" s="1" t="s">
        <v>4</v>
      </c>
      <c r="F25" s="1" t="s">
        <v>4</v>
      </c>
      <c r="G25" s="1" t="s">
        <v>4</v>
      </c>
      <c r="H25" s="1" t="s">
        <v>4</v>
      </c>
      <c r="I25" s="1" t="s">
        <v>4</v>
      </c>
      <c r="J25" s="1" t="s">
        <v>4</v>
      </c>
      <c r="K25" s="1" t="s">
        <v>4</v>
      </c>
      <c r="L25" s="1" t="s">
        <v>4</v>
      </c>
      <c r="M25" s="1" t="s">
        <v>4</v>
      </c>
      <c r="N25" s="1" t="s">
        <v>4</v>
      </c>
      <c r="O25" s="1" t="s">
        <v>4</v>
      </c>
      <c r="P25" s="1" t="s">
        <v>4</v>
      </c>
      <c r="Q25" s="1" t="s">
        <v>4</v>
      </c>
      <c r="R25" s="1" t="s">
        <v>4</v>
      </c>
      <c r="S25" s="1" t="s">
        <v>4</v>
      </c>
      <c r="T25" s="1" t="s">
        <v>4</v>
      </c>
      <c r="U25" s="1" t="s">
        <v>4</v>
      </c>
      <c r="V25" s="1" t="s">
        <v>4</v>
      </c>
      <c r="W25" s="1" t="s">
        <v>4</v>
      </c>
      <c r="X25" s="5">
        <v>10.372607116129652</v>
      </c>
      <c r="Y25" s="5">
        <v>16.867719911546668</v>
      </c>
      <c r="Z25" s="5">
        <v>17.215396754294048</v>
      </c>
      <c r="AA25" s="5">
        <v>20.79568175940193</v>
      </c>
      <c r="AB25" s="5">
        <v>24.148347488866523</v>
      </c>
      <c r="AC25" s="5">
        <v>21.542141968560703</v>
      </c>
      <c r="AD25" s="5">
        <v>21.584349967567022</v>
      </c>
      <c r="AE25" s="5">
        <v>29.24548039080398</v>
      </c>
      <c r="AF25" s="5">
        <v>30.317133429421929</v>
      </c>
      <c r="AG25" s="5">
        <v>28.70826520698855</v>
      </c>
      <c r="AH25" s="5">
        <v>31.122535721500906</v>
      </c>
      <c r="AI25" s="5">
        <v>32.873834351210768</v>
      </c>
      <c r="AJ25" s="5">
        <v>36.170355815171384</v>
      </c>
      <c r="AK25" s="6">
        <f t="shared" si="0"/>
        <v>24.689526913958769</v>
      </c>
      <c r="AL25" s="6">
        <f t="shared" si="1"/>
        <v>24.689526913958769</v>
      </c>
      <c r="AM25" s="6">
        <f t="shared" si="2"/>
        <v>24.689526913958769</v>
      </c>
    </row>
    <row r="26" spans="1:39" x14ac:dyDescent="0.35">
      <c r="A26" s="1" t="s">
        <v>26</v>
      </c>
      <c r="B26" s="1" t="s">
        <v>4</v>
      </c>
      <c r="C26" s="1" t="s">
        <v>4</v>
      </c>
      <c r="D26" s="1" t="s">
        <v>4</v>
      </c>
      <c r="E26" s="1" t="s">
        <v>4</v>
      </c>
      <c r="F26" s="1" t="s">
        <v>4</v>
      </c>
      <c r="G26" s="1" t="s">
        <v>4</v>
      </c>
      <c r="H26" s="1" t="s">
        <v>4</v>
      </c>
      <c r="I26" s="1" t="s">
        <v>4</v>
      </c>
      <c r="J26" s="1" t="s">
        <v>4</v>
      </c>
      <c r="K26" s="1" t="s">
        <v>4</v>
      </c>
      <c r="L26" s="1" t="s">
        <v>4</v>
      </c>
      <c r="M26" s="1" t="s">
        <v>4</v>
      </c>
      <c r="N26" s="1" t="s">
        <v>4</v>
      </c>
      <c r="O26" s="1" t="s">
        <v>4</v>
      </c>
      <c r="P26" s="1" t="s">
        <v>4</v>
      </c>
      <c r="Q26" s="1" t="s">
        <v>4</v>
      </c>
      <c r="R26" s="1" t="s">
        <v>4</v>
      </c>
      <c r="S26" s="1" t="s">
        <v>4</v>
      </c>
      <c r="T26" s="1" t="s">
        <v>4</v>
      </c>
      <c r="U26" s="1" t="s">
        <v>4</v>
      </c>
      <c r="V26" s="1" t="s">
        <v>4</v>
      </c>
      <c r="W26" s="1" t="s">
        <v>4</v>
      </c>
      <c r="X26" s="1" t="s">
        <v>4</v>
      </c>
      <c r="Y26" s="1" t="s">
        <v>4</v>
      </c>
      <c r="Z26" s="1" t="s">
        <v>4</v>
      </c>
      <c r="AA26" s="1" t="s">
        <v>4</v>
      </c>
      <c r="AB26" s="5">
        <v>3.4228720458103301</v>
      </c>
      <c r="AC26" s="1" t="s">
        <v>4</v>
      </c>
      <c r="AD26" s="1" t="s">
        <v>4</v>
      </c>
      <c r="AE26" s="1" t="s">
        <v>4</v>
      </c>
      <c r="AF26" s="1" t="s">
        <v>4</v>
      </c>
      <c r="AG26" s="1" t="s">
        <v>4</v>
      </c>
      <c r="AH26" s="1" t="s">
        <v>4</v>
      </c>
      <c r="AI26" s="1" t="s">
        <v>4</v>
      </c>
      <c r="AJ26" s="1" t="s">
        <v>4</v>
      </c>
      <c r="AK26" s="6">
        <f t="shared" si="0"/>
        <v>3.4228720458103301</v>
      </c>
      <c r="AL26" s="6">
        <f t="shared" si="1"/>
        <v>3.4228720458103301</v>
      </c>
      <c r="AM26" s="6">
        <f t="shared" si="2"/>
        <v>3.4228720458103301</v>
      </c>
    </row>
    <row r="27" spans="1:39" x14ac:dyDescent="0.35">
      <c r="A27" s="1" t="s">
        <v>27</v>
      </c>
      <c r="B27" s="5">
        <v>13.403086644819959</v>
      </c>
      <c r="C27" s="5">
        <v>-1.4785937310824562</v>
      </c>
      <c r="D27" s="5">
        <v>0.43846062631236871</v>
      </c>
      <c r="E27" s="5">
        <v>1.2370125928129949</v>
      </c>
      <c r="F27" s="5">
        <v>3.5771406859398609</v>
      </c>
      <c r="G27" s="5">
        <v>6.6639842113868184</v>
      </c>
      <c r="H27" s="5">
        <v>6.5619504744399286</v>
      </c>
      <c r="I27" s="5">
        <v>3.7760750383859318</v>
      </c>
      <c r="J27" s="5">
        <v>-1.7007049054815069</v>
      </c>
      <c r="K27" s="5">
        <v>-2.0947360933399306</v>
      </c>
      <c r="L27" s="5">
        <v>-5.4090848838084966</v>
      </c>
      <c r="M27" s="5">
        <v>-1.1033300428214008</v>
      </c>
      <c r="N27" s="5">
        <v>-2.5053290252953113</v>
      </c>
      <c r="O27" s="5">
        <v>-3.0002650346018638</v>
      </c>
      <c r="P27" s="5">
        <v>-3.3537455428386722</v>
      </c>
      <c r="Q27" s="5">
        <v>7.5095763078316367</v>
      </c>
      <c r="R27" s="5">
        <v>-3.964813736111005</v>
      </c>
      <c r="S27" s="5">
        <v>-10.677483407522962</v>
      </c>
      <c r="T27" s="5">
        <v>-12.276384439596546</v>
      </c>
      <c r="U27" s="5">
        <v>-14.764467933606038</v>
      </c>
      <c r="V27" s="5">
        <v>-14.726913740160537</v>
      </c>
      <c r="W27" s="5">
        <v>-11.110021878176877</v>
      </c>
      <c r="X27" s="5">
        <v>-9.4611870939663003</v>
      </c>
      <c r="Y27" s="5">
        <v>-11.489177367624452</v>
      </c>
      <c r="Z27" s="5">
        <v>-13.496437079813159</v>
      </c>
      <c r="AA27" s="5">
        <v>-3.1838276518712294</v>
      </c>
      <c r="AB27" s="5">
        <v>-1.2149159808468863</v>
      </c>
      <c r="AC27" s="5">
        <v>-2.4304907635730495</v>
      </c>
      <c r="AD27" s="5">
        <v>6.7610343426886903</v>
      </c>
      <c r="AE27" s="5">
        <v>0.69053482477360861</v>
      </c>
      <c r="AF27" s="5">
        <v>2.0251054362976455</v>
      </c>
      <c r="AG27" s="5">
        <v>1.4191798646308122</v>
      </c>
      <c r="AH27" s="5">
        <v>4.9146573723056166</v>
      </c>
      <c r="AI27" s="5">
        <v>-0.79723579961146052</v>
      </c>
      <c r="AJ27" s="5">
        <v>3.8578043460469305</v>
      </c>
      <c r="AK27" s="6">
        <f t="shared" si="0"/>
        <v>-1.9258155246593527</v>
      </c>
      <c r="AL27" s="6">
        <f t="shared" si="1"/>
        <v>-3.8490889176442842</v>
      </c>
      <c r="AM27" s="6">
        <f t="shared" si="2"/>
        <v>-2.3939269591957215</v>
      </c>
    </row>
    <row r="28" spans="1:39" x14ac:dyDescent="0.35">
      <c r="A28" s="1" t="s">
        <v>28</v>
      </c>
      <c r="B28" s="1" t="s">
        <v>4</v>
      </c>
      <c r="C28" s="5">
        <v>-21.407629151444482</v>
      </c>
      <c r="D28" s="5">
        <v>-18.001872444056442</v>
      </c>
      <c r="E28" s="5">
        <v>-17.381334585521682</v>
      </c>
      <c r="F28" s="5">
        <v>-18.41294956094535</v>
      </c>
      <c r="G28" s="5">
        <v>-5.3540175205065834</v>
      </c>
      <c r="H28" s="5">
        <v>-8.5398445552380036</v>
      </c>
      <c r="I28" s="5">
        <v>-38.080379649633464</v>
      </c>
      <c r="J28" s="5">
        <v>-4.9648851946941406</v>
      </c>
      <c r="K28" s="5">
        <v>-1.0994410297770734</v>
      </c>
      <c r="L28" s="5">
        <v>-9.2580656469276317</v>
      </c>
      <c r="M28" s="5">
        <v>-27.611861070123645</v>
      </c>
      <c r="N28" s="5">
        <v>-17.565911101374525</v>
      </c>
      <c r="O28" s="5">
        <v>-36.582671800680707</v>
      </c>
      <c r="P28" s="5">
        <v>-21.685394448207482</v>
      </c>
      <c r="Q28" s="5">
        <v>-14.618640064709226</v>
      </c>
      <c r="R28" s="5">
        <v>-34.262662162978621</v>
      </c>
      <c r="S28" s="5">
        <v>-24.502155810772351</v>
      </c>
      <c r="T28" s="5">
        <v>-32.699512239946152</v>
      </c>
      <c r="U28" s="5">
        <v>-36.47005162924696</v>
      </c>
      <c r="V28" s="5">
        <v>-24.37038068902644</v>
      </c>
      <c r="W28" s="5">
        <v>-42.539102548667614</v>
      </c>
      <c r="X28" s="5">
        <v>-19.169886602142608</v>
      </c>
      <c r="Y28" s="5">
        <v>-16.671992269699487</v>
      </c>
      <c r="Z28" s="5">
        <v>-21.125012089401622</v>
      </c>
      <c r="AA28" s="5">
        <v>-17.23890279786216</v>
      </c>
      <c r="AB28" s="5">
        <v>-12.701732654509209</v>
      </c>
      <c r="AC28" s="5">
        <v>-12.73940912657414</v>
      </c>
      <c r="AD28" s="5">
        <v>-8.5782514395665057</v>
      </c>
      <c r="AE28" s="5">
        <v>-9.2388988527780729</v>
      </c>
      <c r="AF28" s="5">
        <v>-11.152549903235002</v>
      </c>
      <c r="AG28" s="1" t="s">
        <v>4</v>
      </c>
      <c r="AH28" s="1" t="s">
        <v>4</v>
      </c>
      <c r="AI28" s="1" t="s">
        <v>4</v>
      </c>
      <c r="AJ28" s="1" t="s">
        <v>4</v>
      </c>
      <c r="AK28" s="6">
        <f t="shared" si="0"/>
        <v>-19.467513288008252</v>
      </c>
      <c r="AL28" s="6">
        <f t="shared" si="1"/>
        <v>-22.076248965075127</v>
      </c>
      <c r="AM28" s="6">
        <f t="shared" si="2"/>
        <v>-17.115573828443647</v>
      </c>
    </row>
    <row r="29" spans="1:39" x14ac:dyDescent="0.35">
      <c r="A29" s="1" t="s">
        <v>29</v>
      </c>
      <c r="B29" s="1" t="s">
        <v>4</v>
      </c>
      <c r="C29" s="1" t="s">
        <v>4</v>
      </c>
      <c r="D29" s="1" t="s">
        <v>4</v>
      </c>
      <c r="E29" s="1" t="s">
        <v>4</v>
      </c>
      <c r="F29" s="1" t="s">
        <v>4</v>
      </c>
      <c r="G29" s="1" t="s">
        <v>4</v>
      </c>
      <c r="H29" s="1" t="s">
        <v>4</v>
      </c>
      <c r="I29" s="1" t="s">
        <v>4</v>
      </c>
      <c r="J29" s="1" t="s">
        <v>4</v>
      </c>
      <c r="K29" s="1" t="s">
        <v>4</v>
      </c>
      <c r="L29" s="1" t="s">
        <v>4</v>
      </c>
      <c r="M29" s="1" t="s">
        <v>4</v>
      </c>
      <c r="N29" s="1" t="s">
        <v>4</v>
      </c>
      <c r="O29" s="1" t="s">
        <v>4</v>
      </c>
      <c r="P29" s="1" t="s">
        <v>4</v>
      </c>
      <c r="Q29" s="1" t="s">
        <v>4</v>
      </c>
      <c r="R29" s="1" t="s">
        <v>4</v>
      </c>
      <c r="S29" s="1" t="s">
        <v>4</v>
      </c>
      <c r="T29" s="1" t="s">
        <v>4</v>
      </c>
      <c r="U29" s="1" t="s">
        <v>4</v>
      </c>
      <c r="V29" s="1" t="s">
        <v>4</v>
      </c>
      <c r="W29" s="1" t="s">
        <v>4</v>
      </c>
      <c r="X29" s="1" t="s">
        <v>4</v>
      </c>
      <c r="Y29" s="1" t="s">
        <v>4</v>
      </c>
      <c r="Z29" s="1" t="s">
        <v>4</v>
      </c>
      <c r="AA29" s="1" t="s">
        <v>4</v>
      </c>
      <c r="AB29" s="1" t="s">
        <v>4</v>
      </c>
      <c r="AC29" s="1" t="s">
        <v>4</v>
      </c>
      <c r="AD29" s="1" t="s">
        <v>4</v>
      </c>
      <c r="AE29" s="1" t="s">
        <v>4</v>
      </c>
      <c r="AF29" s="1" t="s">
        <v>4</v>
      </c>
      <c r="AG29" s="1" t="s">
        <v>4</v>
      </c>
      <c r="AH29" s="1" t="s">
        <v>4</v>
      </c>
      <c r="AI29" s="1" t="s">
        <v>4</v>
      </c>
      <c r="AJ29" s="1" t="s">
        <v>4</v>
      </c>
      <c r="AK29" s="1" t="s">
        <v>4</v>
      </c>
      <c r="AL29" s="1" t="s">
        <v>4</v>
      </c>
      <c r="AM29" s="1" t="s">
        <v>4</v>
      </c>
    </row>
    <row r="30" spans="1:39" x14ac:dyDescent="0.35">
      <c r="A30" s="1" t="s">
        <v>30</v>
      </c>
      <c r="B30" s="1" t="s">
        <v>4</v>
      </c>
      <c r="C30" s="1" t="s">
        <v>4</v>
      </c>
      <c r="D30" s="1" t="s">
        <v>4</v>
      </c>
      <c r="E30" s="1" t="s">
        <v>4</v>
      </c>
      <c r="F30" s="1" t="s">
        <v>4</v>
      </c>
      <c r="G30" s="1" t="s">
        <v>4</v>
      </c>
      <c r="H30" s="1" t="s">
        <v>4</v>
      </c>
      <c r="I30" s="1" t="s">
        <v>4</v>
      </c>
      <c r="J30" s="1" t="s">
        <v>4</v>
      </c>
      <c r="K30" s="1" t="s">
        <v>4</v>
      </c>
      <c r="L30" s="1" t="s">
        <v>4</v>
      </c>
      <c r="M30" s="1" t="s">
        <v>4</v>
      </c>
      <c r="N30" s="1" t="s">
        <v>4</v>
      </c>
      <c r="O30" s="1" t="s">
        <v>4</v>
      </c>
      <c r="P30" s="1" t="s">
        <v>4</v>
      </c>
      <c r="Q30" s="1" t="s">
        <v>4</v>
      </c>
      <c r="R30" s="1" t="s">
        <v>4</v>
      </c>
      <c r="S30" s="1" t="s">
        <v>4</v>
      </c>
      <c r="T30" s="1" t="s">
        <v>4</v>
      </c>
      <c r="U30" s="1" t="s">
        <v>4</v>
      </c>
      <c r="V30" s="1" t="s">
        <v>4</v>
      </c>
      <c r="W30" s="1" t="s">
        <v>4</v>
      </c>
      <c r="X30" s="1" t="s">
        <v>4</v>
      </c>
      <c r="Y30" s="1" t="s">
        <v>4</v>
      </c>
      <c r="Z30" s="1" t="s">
        <v>4</v>
      </c>
      <c r="AA30" s="1" t="s">
        <v>4</v>
      </c>
      <c r="AB30" s="1" t="s">
        <v>4</v>
      </c>
      <c r="AC30" s="1" t="s">
        <v>4</v>
      </c>
      <c r="AD30" s="1" t="s">
        <v>4</v>
      </c>
      <c r="AE30" s="1" t="s">
        <v>4</v>
      </c>
      <c r="AF30" s="1" t="s">
        <v>4</v>
      </c>
      <c r="AG30" s="1" t="s">
        <v>4</v>
      </c>
      <c r="AH30" s="1" t="s">
        <v>4</v>
      </c>
      <c r="AI30" s="1" t="s">
        <v>4</v>
      </c>
      <c r="AJ30" s="1" t="s">
        <v>4</v>
      </c>
      <c r="AK30" s="1" t="s">
        <v>4</v>
      </c>
      <c r="AL30" s="1" t="s">
        <v>4</v>
      </c>
      <c r="AM30" s="1" t="s">
        <v>4</v>
      </c>
    </row>
    <row r="31" spans="1:39" x14ac:dyDescent="0.35">
      <c r="A31" s="1" t="s">
        <v>31</v>
      </c>
      <c r="B31" s="1" t="s">
        <v>4</v>
      </c>
      <c r="C31" s="1" t="s">
        <v>4</v>
      </c>
      <c r="D31" s="1" t="s">
        <v>4</v>
      </c>
      <c r="E31" s="1" t="s">
        <v>4</v>
      </c>
      <c r="F31" s="1" t="s">
        <v>4</v>
      </c>
      <c r="G31" s="1" t="s">
        <v>4</v>
      </c>
      <c r="H31" s="1" t="s">
        <v>4</v>
      </c>
      <c r="I31" s="1" t="s">
        <v>4</v>
      </c>
      <c r="J31" s="1" t="s">
        <v>4</v>
      </c>
      <c r="K31" s="1" t="s">
        <v>4</v>
      </c>
      <c r="L31" s="1" t="s">
        <v>4</v>
      </c>
      <c r="M31" s="5">
        <v>9.9248351562344208</v>
      </c>
      <c r="N31" s="5">
        <v>7.875222973681498</v>
      </c>
      <c r="O31" s="5">
        <v>8.0741374603899523</v>
      </c>
      <c r="P31" s="5">
        <v>1.2810264719832536</v>
      </c>
      <c r="Q31" s="5">
        <v>-6.2589080638914218</v>
      </c>
      <c r="R31" s="5">
        <v>-4.590512469396363</v>
      </c>
      <c r="S31" s="5">
        <v>-0.53976667473335471</v>
      </c>
      <c r="T31" s="5">
        <v>-1.8713545877563367</v>
      </c>
      <c r="U31" s="5">
        <v>1.2300850944766604</v>
      </c>
      <c r="V31" s="5">
        <v>-0.97674026642045053</v>
      </c>
      <c r="W31" s="5">
        <v>2.5172434279856017</v>
      </c>
      <c r="X31" s="5">
        <v>3.0458178562822353</v>
      </c>
      <c r="Y31" s="5">
        <v>6.1722966813397218</v>
      </c>
      <c r="Z31" s="5">
        <v>8.5402104181341336</v>
      </c>
      <c r="AA31" s="5">
        <v>10.479544027369972</v>
      </c>
      <c r="AB31" s="5">
        <v>-16.835595396287076</v>
      </c>
      <c r="AC31" s="5">
        <v>10.044167554374138</v>
      </c>
      <c r="AD31" s="5">
        <v>10.359792822460744</v>
      </c>
      <c r="AE31" s="5">
        <v>9.2449862185828877</v>
      </c>
      <c r="AF31" s="5">
        <v>4.7808340282204043</v>
      </c>
      <c r="AG31" s="5">
        <v>6.3800376258874794</v>
      </c>
      <c r="AH31" s="5">
        <v>5.7604420788808479</v>
      </c>
      <c r="AI31" s="5">
        <v>4.5823799299298642</v>
      </c>
      <c r="AJ31" s="5">
        <v>6.6003572506224382</v>
      </c>
      <c r="AK31" s="6">
        <f t="shared" si="0"/>
        <v>3.5758558174313024</v>
      </c>
      <c r="AL31" s="6">
        <f t="shared" si="1"/>
        <v>3.5758558174313024</v>
      </c>
      <c r="AM31" s="6">
        <f t="shared" si="2"/>
        <v>5.1194653231273852</v>
      </c>
    </row>
    <row r="32" spans="1:39" x14ac:dyDescent="0.35">
      <c r="A32" s="1" t="s">
        <v>32</v>
      </c>
      <c r="B32" s="5">
        <v>14.340844674449462</v>
      </c>
      <c r="C32" s="5">
        <v>11.89361901735181</v>
      </c>
      <c r="D32" s="5">
        <v>2.2996332838633857</v>
      </c>
      <c r="E32" s="5">
        <v>-6.4076748312572711</v>
      </c>
      <c r="F32" s="5">
        <v>2.7330368349417493</v>
      </c>
      <c r="G32" s="5">
        <v>-2.335208077866207</v>
      </c>
      <c r="H32" s="5">
        <v>-2.6301560134806059</v>
      </c>
      <c r="I32" s="5">
        <v>-1.4832068833267777</v>
      </c>
      <c r="J32" s="5">
        <v>-2.8446739103844272</v>
      </c>
      <c r="K32" s="5">
        <v>-1.5270985935780521</v>
      </c>
      <c r="L32" s="5">
        <v>-0.89455715453077678</v>
      </c>
      <c r="M32" s="5">
        <v>6.4950865969879619</v>
      </c>
      <c r="N32" s="5">
        <v>-0.89070034360869399</v>
      </c>
      <c r="O32" s="5">
        <v>-4.5373307732782067</v>
      </c>
      <c r="P32" s="5">
        <v>-17.119565233730913</v>
      </c>
      <c r="Q32" s="5">
        <v>-6.0502608659435877</v>
      </c>
      <c r="R32" s="5">
        <v>-3.3954994243652208</v>
      </c>
      <c r="S32" s="5">
        <v>-6.1133654396078709</v>
      </c>
      <c r="T32" s="5">
        <v>-12.205578793578201</v>
      </c>
      <c r="U32" s="5">
        <v>-10.775494348984076</v>
      </c>
      <c r="V32" s="5">
        <v>-8.5791892919446191</v>
      </c>
      <c r="W32" s="5">
        <v>-10.630893204243229</v>
      </c>
      <c r="X32" s="5">
        <v>-9.6558226754133845</v>
      </c>
      <c r="Y32" s="5">
        <v>-5.8783441357890043</v>
      </c>
      <c r="Z32" s="5">
        <v>-14.470257328100319</v>
      </c>
      <c r="AA32" s="5">
        <v>-12.648505088287106</v>
      </c>
      <c r="AB32" s="5">
        <v>-9.5852863601730629</v>
      </c>
      <c r="AC32" s="5">
        <v>-1.3181667791108802</v>
      </c>
      <c r="AD32" s="5">
        <v>-7.4203361370253056</v>
      </c>
      <c r="AE32" s="5">
        <v>-27.945490818210413</v>
      </c>
      <c r="AF32" s="5">
        <v>-17.990011143604804</v>
      </c>
      <c r="AG32" s="5">
        <v>-19.511482928045986</v>
      </c>
      <c r="AH32" s="1" t="s">
        <v>4</v>
      </c>
      <c r="AI32" s="1" t="s">
        <v>4</v>
      </c>
      <c r="AJ32" s="1" t="s">
        <v>4</v>
      </c>
      <c r="AK32" s="6">
        <f t="shared" si="0"/>
        <v>-5.8463105053085807</v>
      </c>
      <c r="AL32" s="6">
        <f t="shared" si="1"/>
        <v>-9.5345949769550913</v>
      </c>
      <c r="AM32" s="6">
        <f t="shared" si="2"/>
        <v>-12.45950878163668</v>
      </c>
    </row>
    <row r="33" spans="1:39" x14ac:dyDescent="0.35">
      <c r="A33" s="1" t="s">
        <v>33</v>
      </c>
      <c r="B33" s="1" t="s">
        <v>4</v>
      </c>
      <c r="C33" s="1" t="s">
        <v>4</v>
      </c>
      <c r="D33" s="1" t="s">
        <v>4</v>
      </c>
      <c r="E33" s="5">
        <v>-51.492307641864329</v>
      </c>
      <c r="F33" s="5">
        <v>-26.284479591973607</v>
      </c>
      <c r="G33" s="5">
        <v>-10.630358246609259</v>
      </c>
      <c r="H33" s="5">
        <v>-8.9923010865521249</v>
      </c>
      <c r="I33" s="5">
        <v>-13.126811536463174</v>
      </c>
      <c r="J33" s="5">
        <v>-10.6196669866452</v>
      </c>
      <c r="K33" s="5">
        <v>-9.729876975845956</v>
      </c>
      <c r="L33" s="5">
        <v>-10.866608371550683</v>
      </c>
      <c r="M33" s="5">
        <v>-18.853884454306446</v>
      </c>
      <c r="N33" s="5">
        <v>-23.450908427686262</v>
      </c>
      <c r="O33" s="5">
        <v>-25.509561064114962</v>
      </c>
      <c r="P33" s="5">
        <v>-17.66454731199763</v>
      </c>
      <c r="Q33" s="5">
        <v>-9.7474541167820465</v>
      </c>
      <c r="R33" s="5">
        <v>-12.244632914743516</v>
      </c>
      <c r="S33" s="5">
        <v>-4.0434179191898139</v>
      </c>
      <c r="T33" s="5">
        <v>-0.35073636547110371</v>
      </c>
      <c r="U33" s="5">
        <v>-2.8873397820300775</v>
      </c>
      <c r="V33" s="5">
        <v>0.5316353820314399</v>
      </c>
      <c r="W33" s="5">
        <v>-2.4534758801379088</v>
      </c>
      <c r="X33" s="5">
        <v>-3.2273484190985298</v>
      </c>
      <c r="Y33" s="5">
        <v>-2.8168589398773749</v>
      </c>
      <c r="Z33" s="5">
        <v>-11.930005436942235</v>
      </c>
      <c r="AA33" s="5">
        <v>0.82715087770589935</v>
      </c>
      <c r="AB33" s="5">
        <v>2.6258001452721991</v>
      </c>
      <c r="AC33" s="5">
        <v>-1.2583793222162878</v>
      </c>
      <c r="AD33" s="5">
        <v>-5.9744264321450435</v>
      </c>
      <c r="AE33" s="5">
        <v>0.27767581304279099</v>
      </c>
      <c r="AF33" s="5">
        <v>3.1720066675295002</v>
      </c>
      <c r="AG33" s="5">
        <v>4.6875389432155901</v>
      </c>
      <c r="AH33" s="5">
        <v>-0.29988092413313505</v>
      </c>
      <c r="AI33" s="5">
        <v>0.77915133169104989</v>
      </c>
      <c r="AJ33" s="5">
        <v>3.2239801703770414</v>
      </c>
      <c r="AK33" s="6">
        <f t="shared" si="0"/>
        <v>-8.3853227755472268</v>
      </c>
      <c r="AL33" s="6">
        <f>AVERAGE(M33:AJ33)</f>
        <v>-5.2744965991669526</v>
      </c>
      <c r="AM33" s="6">
        <f t="shared" si="2"/>
        <v>-0.88336224326546042</v>
      </c>
    </row>
    <row r="34" spans="1:39" x14ac:dyDescent="0.35">
      <c r="A34" s="1" t="s">
        <v>34</v>
      </c>
      <c r="B34" s="5">
        <v>5.5091367310338306</v>
      </c>
      <c r="C34" s="5">
        <v>8.8544710063716074</v>
      </c>
      <c r="D34" s="5">
        <v>11.471749156076887</v>
      </c>
      <c r="E34" s="5">
        <v>9.2496438395217861</v>
      </c>
      <c r="F34" s="5">
        <v>6.6306507795244221</v>
      </c>
      <c r="G34" s="5">
        <v>14.413654245957114</v>
      </c>
      <c r="H34" s="5">
        <v>14.225828359986346</v>
      </c>
      <c r="I34" s="5">
        <v>16.720009961584932</v>
      </c>
      <c r="J34" s="5">
        <v>13.635518308696502</v>
      </c>
      <c r="K34" s="5">
        <v>16.990677807957596</v>
      </c>
      <c r="L34" s="5">
        <v>11.968545888218689</v>
      </c>
      <c r="M34" s="5">
        <v>13.445287862346639</v>
      </c>
      <c r="N34" s="5">
        <v>9.1356252089049832</v>
      </c>
      <c r="O34" s="5">
        <v>6.5980970912232184</v>
      </c>
      <c r="P34" s="5">
        <v>17.038930522170567</v>
      </c>
      <c r="Q34" s="5">
        <v>14.208065945613606</v>
      </c>
      <c r="R34" s="1" t="s">
        <v>4</v>
      </c>
      <c r="S34" s="1" t="s">
        <v>4</v>
      </c>
      <c r="T34" s="1" t="s">
        <v>4</v>
      </c>
      <c r="U34" s="1" t="s">
        <v>4</v>
      </c>
      <c r="V34" s="1" t="s">
        <v>4</v>
      </c>
      <c r="W34" s="1" t="s">
        <v>4</v>
      </c>
      <c r="X34" s="1" t="s">
        <v>4</v>
      </c>
      <c r="Y34" s="1" t="s">
        <v>4</v>
      </c>
      <c r="Z34" s="1" t="s">
        <v>4</v>
      </c>
      <c r="AA34" s="1" t="s">
        <v>4</v>
      </c>
      <c r="AB34" s="1" t="s">
        <v>4</v>
      </c>
      <c r="AC34" s="1" t="s">
        <v>4</v>
      </c>
      <c r="AD34" s="1" t="s">
        <v>4</v>
      </c>
      <c r="AE34" s="1" t="s">
        <v>4</v>
      </c>
      <c r="AF34" s="1" t="s">
        <v>4</v>
      </c>
      <c r="AG34" s="1" t="s">
        <v>4</v>
      </c>
      <c r="AH34" s="1" t="s">
        <v>4</v>
      </c>
      <c r="AI34" s="1" t="s">
        <v>4</v>
      </c>
      <c r="AJ34" s="1" t="s">
        <v>4</v>
      </c>
      <c r="AK34" s="6">
        <f t="shared" si="0"/>
        <v>11.880993294699298</v>
      </c>
      <c r="AL34" s="6">
        <f t="shared" si="1"/>
        <v>12.085201326051802</v>
      </c>
      <c r="AM34" s="6" t="s">
        <v>4</v>
      </c>
    </row>
    <row r="35" spans="1:39" x14ac:dyDescent="0.35">
      <c r="A35" s="2" t="s">
        <v>145</v>
      </c>
      <c r="B35" s="6">
        <f>AVERAGE(B4:B34)</f>
        <v>5.7102009368517201</v>
      </c>
      <c r="C35" s="6">
        <f t="shared" ref="C35:AJ35" si="3">AVERAGE(C4:C34)</f>
        <v>-2.7041101022200893</v>
      </c>
      <c r="D35" s="6">
        <f t="shared" si="3"/>
        <v>-2.3636640155891948</v>
      </c>
      <c r="E35" s="6">
        <f t="shared" si="3"/>
        <v>-6.7052382529079155</v>
      </c>
      <c r="F35" s="6">
        <f t="shared" si="3"/>
        <v>-4.8039771991776465</v>
      </c>
      <c r="G35" s="6">
        <f t="shared" si="3"/>
        <v>-0.61940644545994117</v>
      </c>
      <c r="H35" s="6">
        <f t="shared" si="3"/>
        <v>-0.17178965885929784</v>
      </c>
      <c r="I35" s="6">
        <f t="shared" si="3"/>
        <v>-1.591446380618309</v>
      </c>
      <c r="J35" s="6">
        <f t="shared" si="3"/>
        <v>1.3790143822212102</v>
      </c>
      <c r="K35" s="6">
        <f t="shared" si="3"/>
        <v>1.995133855493006</v>
      </c>
      <c r="L35" s="6">
        <f t="shared" si="3"/>
        <v>-0.25515984975181727</v>
      </c>
      <c r="M35" s="6">
        <f t="shared" si="3"/>
        <v>1.0663323337512072</v>
      </c>
      <c r="N35" s="6">
        <f t="shared" si="3"/>
        <v>-0.6054346088808602</v>
      </c>
      <c r="O35" s="6">
        <f t="shared" si="3"/>
        <v>-2.1320471248152191</v>
      </c>
      <c r="P35" s="6">
        <f t="shared" si="3"/>
        <v>-0.79467412239854862</v>
      </c>
      <c r="Q35" s="6">
        <f t="shared" si="3"/>
        <v>3.8891160113932894</v>
      </c>
      <c r="R35" s="6">
        <f t="shared" si="3"/>
        <v>-5.6395998787240922</v>
      </c>
      <c r="S35" s="6">
        <f t="shared" si="3"/>
        <v>-5.2417629726008537</v>
      </c>
      <c r="T35" s="6">
        <f t="shared" si="3"/>
        <v>-3.8214427065375993</v>
      </c>
      <c r="U35" s="6">
        <f t="shared" si="3"/>
        <v>-7.1049250629621161</v>
      </c>
      <c r="V35" s="6">
        <f t="shared" si="3"/>
        <v>-4.3796943446188266</v>
      </c>
      <c r="W35" s="6">
        <f t="shared" si="3"/>
        <v>-3.7860772857574108</v>
      </c>
      <c r="X35" s="6">
        <f t="shared" si="3"/>
        <v>-3.3703911181522952</v>
      </c>
      <c r="Y35" s="6">
        <f t="shared" si="3"/>
        <v>-1.6890902939638941</v>
      </c>
      <c r="Z35" s="6">
        <f t="shared" si="3"/>
        <v>-6.8372144036744</v>
      </c>
      <c r="AA35" s="6">
        <f t="shared" si="3"/>
        <v>-1.8371903660211952</v>
      </c>
      <c r="AB35" s="6">
        <f t="shared" si="3"/>
        <v>-4.8347952539794035</v>
      </c>
      <c r="AC35" s="6">
        <f t="shared" si="3"/>
        <v>-1.3291470837365094</v>
      </c>
      <c r="AD35" s="6">
        <f t="shared" si="3"/>
        <v>-0.93311830421214337</v>
      </c>
      <c r="AE35" s="6">
        <f t="shared" si="3"/>
        <v>-4.0452844173890306</v>
      </c>
      <c r="AF35" s="6">
        <f t="shared" si="3"/>
        <v>-1.9716715494874271</v>
      </c>
      <c r="AG35" s="6">
        <f t="shared" si="3"/>
        <v>1.3651035343300664</v>
      </c>
      <c r="AH35" s="6">
        <f t="shared" si="3"/>
        <v>2.8214701419439852</v>
      </c>
      <c r="AI35" s="6">
        <f t="shared" si="3"/>
        <v>-0.1809168213199813</v>
      </c>
      <c r="AJ35" s="6">
        <f t="shared" si="3"/>
        <v>8.1209677036910097</v>
      </c>
      <c r="AK35" s="6">
        <f t="shared" si="0"/>
        <v>-1.5257694492611582</v>
      </c>
      <c r="AL35" s="6">
        <f>AVERAGE(M35:AJ35)</f>
        <v>-1.8029786664217606</v>
      </c>
      <c r="AM35" s="6">
        <f>AVERAGE(W35:AJ35)</f>
        <v>-1.3219539655520454</v>
      </c>
    </row>
    <row r="36" spans="1:39" x14ac:dyDescent="0.35">
      <c r="A36" s="2" t="s">
        <v>146</v>
      </c>
      <c r="B36" s="7">
        <f>COUNT(B4:B34)</f>
        <v>7</v>
      </c>
      <c r="C36" s="7">
        <f t="shared" ref="C36:AJ36" si="4">COUNT(C4:C34)</f>
        <v>10</v>
      </c>
      <c r="D36" s="7">
        <f t="shared" si="4"/>
        <v>9</v>
      </c>
      <c r="E36" s="7">
        <f t="shared" si="4"/>
        <v>10</v>
      </c>
      <c r="F36" s="7">
        <f t="shared" si="4"/>
        <v>10</v>
      </c>
      <c r="G36" s="7">
        <f t="shared" si="4"/>
        <v>10</v>
      </c>
      <c r="H36" s="7">
        <f t="shared" si="4"/>
        <v>10</v>
      </c>
      <c r="I36" s="7">
        <f t="shared" si="4"/>
        <v>10</v>
      </c>
      <c r="J36" s="7">
        <f t="shared" si="4"/>
        <v>10</v>
      </c>
      <c r="K36" s="7">
        <f t="shared" si="4"/>
        <v>10</v>
      </c>
      <c r="L36" s="7">
        <f t="shared" si="4"/>
        <v>10</v>
      </c>
      <c r="M36" s="7">
        <f t="shared" si="4"/>
        <v>12</v>
      </c>
      <c r="N36" s="7">
        <f t="shared" si="4"/>
        <v>12</v>
      </c>
      <c r="O36" s="7">
        <f t="shared" si="4"/>
        <v>12</v>
      </c>
      <c r="P36" s="7">
        <f t="shared" si="4"/>
        <v>13</v>
      </c>
      <c r="Q36" s="7">
        <f t="shared" si="4"/>
        <v>13</v>
      </c>
      <c r="R36" s="7">
        <f t="shared" si="4"/>
        <v>11</v>
      </c>
      <c r="S36" s="7">
        <f t="shared" si="4"/>
        <v>12</v>
      </c>
      <c r="T36" s="7">
        <f t="shared" si="4"/>
        <v>12</v>
      </c>
      <c r="U36" s="7">
        <f t="shared" si="4"/>
        <v>11</v>
      </c>
      <c r="V36" s="7">
        <f t="shared" si="4"/>
        <v>11</v>
      </c>
      <c r="W36" s="7">
        <f t="shared" si="4"/>
        <v>13</v>
      </c>
      <c r="X36" s="7">
        <f t="shared" si="4"/>
        <v>14</v>
      </c>
      <c r="Y36" s="7">
        <f t="shared" si="4"/>
        <v>14</v>
      </c>
      <c r="Z36" s="7">
        <f t="shared" si="4"/>
        <v>16</v>
      </c>
      <c r="AA36" s="7">
        <f t="shared" si="4"/>
        <v>17</v>
      </c>
      <c r="AB36" s="7">
        <f t="shared" si="4"/>
        <v>21</v>
      </c>
      <c r="AC36" s="7">
        <f t="shared" si="4"/>
        <v>16</v>
      </c>
      <c r="AD36" s="7">
        <f t="shared" si="4"/>
        <v>16</v>
      </c>
      <c r="AE36" s="7">
        <f t="shared" si="4"/>
        <v>15</v>
      </c>
      <c r="AF36" s="7">
        <f t="shared" si="4"/>
        <v>15</v>
      </c>
      <c r="AG36" s="7">
        <f t="shared" si="4"/>
        <v>13</v>
      </c>
      <c r="AH36" s="7">
        <f t="shared" si="4"/>
        <v>11</v>
      </c>
      <c r="AI36" s="7">
        <f t="shared" si="4"/>
        <v>11</v>
      </c>
      <c r="AJ36" s="7">
        <f t="shared" si="4"/>
        <v>7</v>
      </c>
      <c r="AK36" s="7">
        <f t="shared" ref="AK36:AM36" si="5">COUNT(AK4:AK34)</f>
        <v>23</v>
      </c>
      <c r="AL36" s="7">
        <f t="shared" si="5"/>
        <v>23</v>
      </c>
      <c r="AM36" s="7">
        <f t="shared" si="5"/>
        <v>22</v>
      </c>
    </row>
    <row r="37" spans="1:39" x14ac:dyDescent="0.35">
      <c r="A37" s="2" t="s">
        <v>147</v>
      </c>
      <c r="B37" s="6">
        <f>STDEVA(B4:B34)</f>
        <v>3.835022204154162</v>
      </c>
      <c r="C37" s="6">
        <f t="shared" ref="C37:AJ37" si="6">STDEVA(C4:C34)</f>
        <v>5.5621662599116748</v>
      </c>
      <c r="D37" s="6">
        <f t="shared" si="6"/>
        <v>5.1045962214386149</v>
      </c>
      <c r="E37" s="6">
        <f t="shared" si="6"/>
        <v>10.341516611060859</v>
      </c>
      <c r="F37" s="6">
        <f t="shared" si="6"/>
        <v>6.3771377233144761</v>
      </c>
      <c r="G37" s="6">
        <f t="shared" si="6"/>
        <v>4.0662124298504239</v>
      </c>
      <c r="H37" s="6">
        <f t="shared" si="6"/>
        <v>5.4428804001341238</v>
      </c>
      <c r="I37" s="6">
        <f t="shared" si="6"/>
        <v>8.9256987474554492</v>
      </c>
      <c r="J37" s="6">
        <f t="shared" si="6"/>
        <v>6.5758638985671016</v>
      </c>
      <c r="K37" s="6">
        <f t="shared" si="6"/>
        <v>5.465856712383979</v>
      </c>
      <c r="L37" s="6">
        <f t="shared" si="6"/>
        <v>5.5563815402085064</v>
      </c>
      <c r="M37" s="6">
        <f t="shared" si="6"/>
        <v>7.6421856170003108</v>
      </c>
      <c r="N37" s="6">
        <f t="shared" si="6"/>
        <v>6.9679517780420497</v>
      </c>
      <c r="O37" s="6">
        <f t="shared" si="6"/>
        <v>9.3202659672340964</v>
      </c>
      <c r="P37" s="6">
        <f t="shared" si="6"/>
        <v>10.009257681605622</v>
      </c>
      <c r="Q37" s="6">
        <f t="shared" si="6"/>
        <v>11.404626785704506</v>
      </c>
      <c r="R37" s="6">
        <f t="shared" si="6"/>
        <v>7.5942735109672723</v>
      </c>
      <c r="S37" s="6">
        <f t="shared" si="6"/>
        <v>6.2678834594585817</v>
      </c>
      <c r="T37" s="6">
        <f t="shared" si="6"/>
        <v>8.4335172791102302</v>
      </c>
      <c r="U37" s="6">
        <f t="shared" si="6"/>
        <v>7.7152322086861904</v>
      </c>
      <c r="V37" s="6">
        <f t="shared" si="6"/>
        <v>5.9773102706408645</v>
      </c>
      <c r="W37" s="6">
        <f t="shared" si="6"/>
        <v>8.5513600363666065</v>
      </c>
      <c r="X37" s="6">
        <f t="shared" si="6"/>
        <v>7.0786214041041822</v>
      </c>
      <c r="Y37" s="6">
        <f t="shared" si="6"/>
        <v>5.9528405112898559</v>
      </c>
      <c r="Z37" s="6">
        <f t="shared" si="6"/>
        <v>9.8150902651660576</v>
      </c>
      <c r="AA37" s="6">
        <f t="shared" si="6"/>
        <v>9.335528312038921</v>
      </c>
      <c r="AB37" s="6">
        <f t="shared" si="6"/>
        <v>10.881773003636738</v>
      </c>
      <c r="AC37" s="6">
        <f t="shared" si="6"/>
        <v>9.235609797349527</v>
      </c>
      <c r="AD37" s="6">
        <f t="shared" si="6"/>
        <v>10.556096591261428</v>
      </c>
      <c r="AE37" s="6">
        <f t="shared" si="6"/>
        <v>13.234744037744054</v>
      </c>
      <c r="AF37" s="6">
        <f t="shared" si="6"/>
        <v>11.970248279062453</v>
      </c>
      <c r="AG37" s="6">
        <f t="shared" si="6"/>
        <v>8.5651974524796586</v>
      </c>
      <c r="AH37" s="6">
        <f t="shared" si="6"/>
        <v>8.1484536769584039</v>
      </c>
      <c r="AI37" s="6">
        <f t="shared" si="6"/>
        <v>8.0198459542541443</v>
      </c>
      <c r="AJ37" s="6">
        <f t="shared" si="6"/>
        <v>6.7855328983128755</v>
      </c>
      <c r="AK37" s="6">
        <f t="shared" ref="AK37:AM37" si="7">STDEVA(AK4:AK34)</f>
        <v>10.562001032882529</v>
      </c>
      <c r="AL37" s="6">
        <f t="shared" si="7"/>
        <v>10.924209012185234</v>
      </c>
      <c r="AM37" s="6">
        <f t="shared" si="7"/>
        <v>10.004123602883517</v>
      </c>
    </row>
    <row r="38" spans="1:39" x14ac:dyDescent="0.35">
      <c r="A38" s="2" t="s">
        <v>148</v>
      </c>
      <c r="B38" s="6">
        <f>(1.96*B37)/(B36^0.5)</f>
        <v>2.8410242068887528</v>
      </c>
      <c r="C38" s="6">
        <f t="shared" ref="C38:AJ38" si="8">(1.96*C37)/(C36^0.5)</f>
        <v>3.4474663647487551</v>
      </c>
      <c r="D38" s="6">
        <f t="shared" si="8"/>
        <v>3.3350028646732284</v>
      </c>
      <c r="E38" s="6">
        <f t="shared" si="8"/>
        <v>6.4097384024779194</v>
      </c>
      <c r="F38" s="6">
        <f t="shared" si="8"/>
        <v>3.9525909110178636</v>
      </c>
      <c r="G38" s="6">
        <f t="shared" si="8"/>
        <v>2.5202645747693353</v>
      </c>
      <c r="H38" s="6">
        <f t="shared" si="8"/>
        <v>3.3735322228772437</v>
      </c>
      <c r="I38" s="6">
        <f t="shared" si="8"/>
        <v>5.5322053990923656</v>
      </c>
      <c r="J38" s="6">
        <f t="shared" si="8"/>
        <v>4.0757626705383121</v>
      </c>
      <c r="K38" s="6">
        <f t="shared" si="8"/>
        <v>3.3877730887496349</v>
      </c>
      <c r="L38" s="6">
        <f t="shared" si="8"/>
        <v>3.4438809583307726</v>
      </c>
      <c r="M38" s="6">
        <f t="shared" si="8"/>
        <v>4.3239735647087718</v>
      </c>
      <c r="N38" s="6">
        <f t="shared" si="8"/>
        <v>3.9424898580578507</v>
      </c>
      <c r="O38" s="6">
        <f t="shared" si="8"/>
        <v>5.2734369037994826</v>
      </c>
      <c r="P38" s="6">
        <f t="shared" si="8"/>
        <v>5.4410944560544099</v>
      </c>
      <c r="Q38" s="6">
        <f t="shared" si="8"/>
        <v>6.1996257415876785</v>
      </c>
      <c r="R38" s="6">
        <f t="shared" si="8"/>
        <v>4.4879288500707508</v>
      </c>
      <c r="S38" s="6">
        <f t="shared" si="8"/>
        <v>3.5463889185162629</v>
      </c>
      <c r="T38" s="6">
        <f t="shared" si="8"/>
        <v>4.7717116018834584</v>
      </c>
      <c r="U38" s="6">
        <f t="shared" si="8"/>
        <v>4.5594108724624585</v>
      </c>
      <c r="V38" s="6">
        <f t="shared" si="8"/>
        <v>3.5323646390524304</v>
      </c>
      <c r="W38" s="6">
        <f t="shared" si="8"/>
        <v>4.6485722683618365</v>
      </c>
      <c r="X38" s="6">
        <f t="shared" si="8"/>
        <v>3.7080086490779558</v>
      </c>
      <c r="Y38" s="6">
        <f t="shared" si="8"/>
        <v>3.1182885539896796</v>
      </c>
      <c r="Z38" s="6">
        <f t="shared" si="8"/>
        <v>4.8093942299313683</v>
      </c>
      <c r="AA38" s="6">
        <f t="shared" si="8"/>
        <v>4.4378284606412945</v>
      </c>
      <c r="AB38" s="6">
        <f t="shared" si="8"/>
        <v>4.6542111918859499</v>
      </c>
      <c r="AC38" s="6">
        <f t="shared" si="8"/>
        <v>4.5254488007012679</v>
      </c>
      <c r="AD38" s="6">
        <f t="shared" si="8"/>
        <v>5.1724873297180993</v>
      </c>
      <c r="AE38" s="6">
        <f t="shared" si="8"/>
        <v>6.6977045846014152</v>
      </c>
      <c r="AF38" s="6">
        <f t="shared" si="8"/>
        <v>6.0577814386775106</v>
      </c>
      <c r="AG38" s="6">
        <f t="shared" si="8"/>
        <v>4.6560943734463338</v>
      </c>
      <c r="AH38" s="6">
        <f t="shared" si="8"/>
        <v>4.8154283997639267</v>
      </c>
      <c r="AI38" s="6">
        <f t="shared" si="8"/>
        <v>4.7394260924684612</v>
      </c>
      <c r="AJ38" s="6">
        <f t="shared" si="8"/>
        <v>5.0267931173552958</v>
      </c>
      <c r="AK38" s="6">
        <f t="shared" ref="AK38:AM38" si="9">(1.96*AK37)/(AK36^0.5)</f>
        <v>4.31656573501777</v>
      </c>
      <c r="AL38" s="6">
        <f t="shared" si="9"/>
        <v>4.4645958807771269</v>
      </c>
      <c r="AM38" s="6">
        <f t="shared" si="9"/>
        <v>4.1804571845438785</v>
      </c>
    </row>
    <row r="39" spans="1:39" x14ac:dyDescent="0.3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7"/>
    </row>
    <row r="40" spans="1:39" x14ac:dyDescent="0.35">
      <c r="A40" s="1" t="s">
        <v>149</v>
      </c>
      <c r="B40" s="1" t="s">
        <v>4</v>
      </c>
      <c r="C40" s="1" t="s">
        <v>4</v>
      </c>
      <c r="D40" s="1" t="s">
        <v>4</v>
      </c>
      <c r="E40" s="1" t="s">
        <v>4</v>
      </c>
      <c r="F40" s="1" t="s">
        <v>4</v>
      </c>
      <c r="G40" s="1" t="s">
        <v>4</v>
      </c>
      <c r="H40" s="1" t="s">
        <v>4</v>
      </c>
      <c r="I40" s="1" t="s">
        <v>4</v>
      </c>
      <c r="J40" s="1" t="s">
        <v>4</v>
      </c>
      <c r="K40" s="1" t="s">
        <v>4</v>
      </c>
      <c r="L40" s="1" t="s">
        <v>4</v>
      </c>
      <c r="M40" s="1" t="s">
        <v>4</v>
      </c>
      <c r="N40" s="1" t="s">
        <v>4</v>
      </c>
      <c r="O40" s="1" t="s">
        <v>4</v>
      </c>
      <c r="P40" s="1" t="s">
        <v>4</v>
      </c>
      <c r="Q40" s="1" t="s">
        <v>4</v>
      </c>
      <c r="R40" s="1" t="s">
        <v>4</v>
      </c>
      <c r="S40" s="1" t="s">
        <v>4</v>
      </c>
      <c r="T40" s="1" t="s">
        <v>4</v>
      </c>
      <c r="U40" s="1" t="s">
        <v>4</v>
      </c>
      <c r="V40" s="1" t="s">
        <v>4</v>
      </c>
      <c r="W40" s="5">
        <v>0.21010679059863743</v>
      </c>
      <c r="X40" s="5">
        <v>0.66221008326718733</v>
      </c>
      <c r="Y40" s="5">
        <v>1.3100981573495272</v>
      </c>
      <c r="Z40" s="5">
        <v>-2.2378207371942613</v>
      </c>
      <c r="AA40" s="5">
        <v>0.51650678508289494</v>
      </c>
      <c r="AB40" s="5">
        <v>-3.268868833103769</v>
      </c>
      <c r="AC40" s="5">
        <v>-0.31548756128295641</v>
      </c>
      <c r="AD40" s="5">
        <v>0.19141335495392084</v>
      </c>
      <c r="AE40" s="5">
        <v>-3.3809948240370598</v>
      </c>
      <c r="AF40" s="5">
        <v>-1.7443704168017191</v>
      </c>
      <c r="AG40" s="5">
        <v>-0.65963946412721852</v>
      </c>
      <c r="AH40" s="5">
        <v>-1.5012326109972525</v>
      </c>
      <c r="AI40" s="5">
        <v>-2.6272471935386013</v>
      </c>
      <c r="AJ40" s="1" t="s">
        <v>4</v>
      </c>
      <c r="AK40" s="1" t="s">
        <v>4</v>
      </c>
      <c r="AL40" s="1" t="s">
        <v>4</v>
      </c>
      <c r="AM40" s="6">
        <f>AVERAGE(B40:AJ40)</f>
        <v>-0.98810203614082082</v>
      </c>
    </row>
    <row r="41" spans="1:39" x14ac:dyDescent="0.3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9" x14ac:dyDescent="0.35">
      <c r="A42" s="1" t="s">
        <v>35</v>
      </c>
      <c r="B42" s="5" t="s">
        <v>4</v>
      </c>
      <c r="C42" s="5" t="s">
        <v>4</v>
      </c>
      <c r="D42" s="5" t="s">
        <v>4</v>
      </c>
      <c r="E42" s="5" t="s">
        <v>4</v>
      </c>
      <c r="F42" s="5" t="s">
        <v>4</v>
      </c>
      <c r="G42" s="5" t="s">
        <v>4</v>
      </c>
      <c r="H42" s="5" t="s">
        <v>4</v>
      </c>
      <c r="I42" s="5" t="s">
        <v>4</v>
      </c>
      <c r="J42" s="5" t="s">
        <v>4</v>
      </c>
      <c r="K42" s="5" t="s">
        <v>4</v>
      </c>
      <c r="L42" s="5" t="s">
        <v>4</v>
      </c>
      <c r="M42" s="5" t="s">
        <v>4</v>
      </c>
      <c r="N42" s="5" t="s">
        <v>4</v>
      </c>
      <c r="O42" s="5" t="s">
        <v>4</v>
      </c>
      <c r="P42" s="5" t="s">
        <v>4</v>
      </c>
      <c r="Q42" s="5" t="s">
        <v>4</v>
      </c>
      <c r="R42" s="5" t="s">
        <v>4</v>
      </c>
      <c r="S42" s="5" t="s">
        <v>4</v>
      </c>
      <c r="T42" s="5" t="s">
        <v>4</v>
      </c>
      <c r="U42" s="5" t="s">
        <v>4</v>
      </c>
      <c r="V42" s="5" t="s">
        <v>4</v>
      </c>
      <c r="W42" s="5">
        <v>-12.389674622539122</v>
      </c>
      <c r="X42" s="5">
        <v>-4.6214150312959736</v>
      </c>
      <c r="Y42" s="5">
        <v>0.22557225112699672</v>
      </c>
      <c r="Z42" s="5">
        <v>3.5680847892094412</v>
      </c>
      <c r="AA42" s="5">
        <v>11.945957286548236</v>
      </c>
      <c r="AB42" s="5">
        <v>17.932305684160461</v>
      </c>
      <c r="AC42" s="5">
        <v>22.937261707425819</v>
      </c>
      <c r="AD42" s="5">
        <v>20.379933796122387</v>
      </c>
      <c r="AE42" s="5">
        <v>17.624303674333099</v>
      </c>
      <c r="AF42" s="5">
        <v>6.90663132943624</v>
      </c>
      <c r="AG42" s="5">
        <v>7.6629863944634682</v>
      </c>
      <c r="AH42" s="5">
        <v>1.6628844279503963</v>
      </c>
      <c r="AI42" s="5">
        <v>-1.8420950032324226</v>
      </c>
      <c r="AJ42" s="5">
        <v>-0.35212510516413714</v>
      </c>
      <c r="AK42" s="6">
        <f t="shared" ref="AK42:AK93" si="10">AVERAGE(B42:AJ42)</f>
        <v>6.5457579698960648</v>
      </c>
      <c r="AL42" s="6">
        <f>AVERAGE(M42:AJ42)</f>
        <v>6.5457579698960648</v>
      </c>
      <c r="AM42" s="6">
        <f>AVERAGE(W42:AJ42)</f>
        <v>6.5457579698960648</v>
      </c>
    </row>
    <row r="43" spans="1:39" x14ac:dyDescent="0.35">
      <c r="A43" s="1" t="s">
        <v>36</v>
      </c>
      <c r="B43" s="5">
        <v>-5.1303919474695849</v>
      </c>
      <c r="C43" s="5">
        <v>-7.8572504983618181</v>
      </c>
      <c r="D43" s="5">
        <v>4.2832627900113316</v>
      </c>
      <c r="E43" s="5">
        <v>3.777825144852021</v>
      </c>
      <c r="F43" s="5">
        <v>8.3115977549996511</v>
      </c>
      <c r="G43" s="5">
        <v>6.1768872328835807</v>
      </c>
      <c r="H43" s="5">
        <v>6.5418956474349228</v>
      </c>
      <c r="I43" s="5">
        <v>7.3184223441739169</v>
      </c>
      <c r="J43" s="5">
        <v>7.9368960298584676</v>
      </c>
      <c r="K43" s="5">
        <v>7.9166666284080396</v>
      </c>
      <c r="L43" s="5">
        <v>6.8217278959335417</v>
      </c>
      <c r="M43" s="5">
        <v>6.9818022251543717</v>
      </c>
      <c r="N43" s="5">
        <v>10.010448225331666</v>
      </c>
      <c r="O43" s="5">
        <v>11.493558507827339</v>
      </c>
      <c r="P43" s="5">
        <v>12.53277205345657</v>
      </c>
      <c r="Q43" s="5">
        <v>14.18171221666902</v>
      </c>
      <c r="R43" s="5">
        <v>12.749538917826472</v>
      </c>
      <c r="S43" s="5">
        <v>12.00819080356009</v>
      </c>
      <c r="T43" s="5">
        <v>15.525172143836794</v>
      </c>
      <c r="U43" s="5">
        <v>16.836420259791332</v>
      </c>
      <c r="V43" s="5">
        <v>17.858261414105986</v>
      </c>
      <c r="W43" s="5">
        <v>18.352346321842756</v>
      </c>
      <c r="X43" s="5">
        <v>18.109001068028171</v>
      </c>
      <c r="Y43" s="5">
        <v>21.827304697204443</v>
      </c>
      <c r="Z43" s="5">
        <v>21.10385774983332</v>
      </c>
      <c r="AA43" s="5">
        <v>21.625190104089576</v>
      </c>
      <c r="AB43" s="5">
        <v>22.135514377053671</v>
      </c>
      <c r="AC43" s="5">
        <v>24.480451108246047</v>
      </c>
      <c r="AD43" s="5">
        <v>25.739364677166915</v>
      </c>
      <c r="AE43" s="5">
        <v>25.940516475254515</v>
      </c>
      <c r="AF43" s="5">
        <v>29.538519803669359</v>
      </c>
      <c r="AG43" s="5">
        <v>28.933974039091751</v>
      </c>
      <c r="AH43" s="5">
        <v>28.623944480380484</v>
      </c>
      <c r="AI43" s="5">
        <v>31.081211623019716</v>
      </c>
      <c r="AJ43" s="5">
        <v>30.061727607906267</v>
      </c>
      <c r="AK43" s="6">
        <f t="shared" si="10"/>
        <v>14.966523997802021</v>
      </c>
      <c r="AL43" s="6">
        <f>AVERAGE(M43:AJ43)</f>
        <v>19.905450037514445</v>
      </c>
      <c r="AM43" s="6">
        <f>AVERAGE(W43:AJ43)</f>
        <v>24.825208866627644</v>
      </c>
    </row>
    <row r="44" spans="1:39" x14ac:dyDescent="0.35">
      <c r="A44" s="1" t="s">
        <v>37</v>
      </c>
      <c r="B44" s="5" t="s">
        <v>4</v>
      </c>
      <c r="C44" s="5" t="s">
        <v>4</v>
      </c>
      <c r="D44" s="5" t="s">
        <v>4</v>
      </c>
      <c r="E44" s="5" t="s">
        <v>4</v>
      </c>
      <c r="F44" s="5" t="s">
        <v>4</v>
      </c>
      <c r="G44" s="5" t="s">
        <v>4</v>
      </c>
      <c r="H44" s="5" t="s">
        <v>4</v>
      </c>
      <c r="I44" s="5" t="s">
        <v>4</v>
      </c>
      <c r="J44" s="5" t="s">
        <v>4</v>
      </c>
      <c r="K44" s="5" t="s">
        <v>4</v>
      </c>
      <c r="L44" s="5" t="s">
        <v>4</v>
      </c>
      <c r="M44" s="5" t="s">
        <v>4</v>
      </c>
      <c r="N44" s="5" t="s">
        <v>4</v>
      </c>
      <c r="O44" s="5" t="s">
        <v>4</v>
      </c>
      <c r="P44" s="5" t="s">
        <v>4</v>
      </c>
      <c r="Q44" s="5" t="s">
        <v>4</v>
      </c>
      <c r="R44" s="5" t="s">
        <v>4</v>
      </c>
      <c r="S44" s="5" t="s">
        <v>4</v>
      </c>
      <c r="T44" s="5" t="s">
        <v>4</v>
      </c>
      <c r="U44" s="5" t="s">
        <v>4</v>
      </c>
      <c r="V44" s="5" t="s">
        <v>4</v>
      </c>
      <c r="W44" s="5" t="s">
        <v>4</v>
      </c>
      <c r="X44" s="5" t="s">
        <v>4</v>
      </c>
      <c r="Y44" s="5" t="s">
        <v>4</v>
      </c>
      <c r="Z44" s="5" t="s">
        <v>4</v>
      </c>
      <c r="AA44" s="5" t="s">
        <v>4</v>
      </c>
      <c r="AB44" s="5" t="s">
        <v>4</v>
      </c>
      <c r="AC44" s="5">
        <v>42.097792737000731</v>
      </c>
      <c r="AD44" s="5">
        <v>17.357603856739296</v>
      </c>
      <c r="AE44" s="5">
        <v>10.306566372978731</v>
      </c>
      <c r="AF44" s="5">
        <v>13.744101570529709</v>
      </c>
      <c r="AG44" s="5">
        <v>10.371246492632489</v>
      </c>
      <c r="AH44" s="5">
        <v>22.877414022261664</v>
      </c>
      <c r="AI44" s="5">
        <v>40.766183636323149</v>
      </c>
      <c r="AJ44" s="5">
        <v>9.0646279976147461</v>
      </c>
      <c r="AK44" s="6">
        <f t="shared" si="10"/>
        <v>20.823192085760063</v>
      </c>
      <c r="AL44" s="6">
        <f t="shared" ref="AL44:AL93" si="11">AVERAGE(M44:AJ44)</f>
        <v>20.823192085760063</v>
      </c>
      <c r="AM44" s="6">
        <f t="shared" ref="AM44:AM93" si="12">AVERAGE(W44:AJ44)</f>
        <v>20.823192085760063</v>
      </c>
    </row>
    <row r="45" spans="1:39" x14ac:dyDescent="0.35">
      <c r="A45" s="1" t="s">
        <v>38</v>
      </c>
      <c r="B45" s="5">
        <v>4.7780279616888386</v>
      </c>
      <c r="C45" s="5">
        <v>1.0787435550270805</v>
      </c>
      <c r="D45" s="5">
        <v>11.080704696072717</v>
      </c>
      <c r="E45" s="5">
        <v>-21.084723817272263</v>
      </c>
      <c r="F45" s="5">
        <v>-4.6352151263215964</v>
      </c>
      <c r="G45" s="5">
        <v>-1.4564308665401757</v>
      </c>
      <c r="H45" s="5">
        <v>-4.2647566209384502</v>
      </c>
      <c r="I45" s="5">
        <v>-9.7770335853678549</v>
      </c>
      <c r="J45" s="5">
        <v>-6.5975640162382749</v>
      </c>
      <c r="K45" s="5">
        <v>-4.6900523171652928</v>
      </c>
      <c r="L45" s="5">
        <v>-4.251062623078381</v>
      </c>
      <c r="M45" s="5">
        <v>-3.0101977561893385</v>
      </c>
      <c r="N45" s="5">
        <v>-1.1746942969612881</v>
      </c>
      <c r="O45" s="5">
        <v>-0.94269684950734833</v>
      </c>
      <c r="P45" s="5">
        <v>-1.612644436259151</v>
      </c>
      <c r="Q45" s="5">
        <v>0.9949878691935119</v>
      </c>
      <c r="R45" s="5">
        <v>2.8905675389710215</v>
      </c>
      <c r="S45" s="5">
        <v>3.92048397042731</v>
      </c>
      <c r="T45" s="5">
        <v>4.7507387260502734</v>
      </c>
      <c r="U45" s="5">
        <v>6.6258602027364679</v>
      </c>
      <c r="V45" s="5">
        <v>2.7929621349846743</v>
      </c>
      <c r="W45" s="5">
        <v>-0.63996272343095406</v>
      </c>
      <c r="X45" s="5">
        <v>0.1129902603045139</v>
      </c>
      <c r="Y45" s="5">
        <v>2.1881829363420353</v>
      </c>
      <c r="Z45" s="5">
        <v>0.50935252619500204</v>
      </c>
      <c r="AA45" s="5">
        <v>-1.3427403029036513</v>
      </c>
      <c r="AB45" s="5">
        <v>-10.309986909247257</v>
      </c>
      <c r="AC45" s="5">
        <v>-4.0200536872323305</v>
      </c>
      <c r="AD45" s="5">
        <v>-0.28626104365912569</v>
      </c>
      <c r="AE45" s="5">
        <v>-0.78319823048422132</v>
      </c>
      <c r="AF45" s="5">
        <v>2.4342793299663659</v>
      </c>
      <c r="AG45" s="5">
        <v>3.2235684793567478</v>
      </c>
      <c r="AH45" s="5">
        <v>0.93933624203957222</v>
      </c>
      <c r="AI45" s="5">
        <v>3.4437932570803587</v>
      </c>
      <c r="AJ45" s="5">
        <v>2.9307347186566908</v>
      </c>
      <c r="AK45" s="6">
        <f t="shared" si="10"/>
        <v>-0.74811316582010845</v>
      </c>
      <c r="AL45" s="6">
        <f t="shared" si="11"/>
        <v>0.56814174818457841</v>
      </c>
      <c r="AM45" s="6">
        <f t="shared" si="12"/>
        <v>-0.11428322478687518</v>
      </c>
    </row>
    <row r="46" spans="1:39" x14ac:dyDescent="0.35">
      <c r="A46" s="1" t="s">
        <v>39</v>
      </c>
      <c r="B46" s="5" t="s">
        <v>4</v>
      </c>
      <c r="C46" s="5" t="s">
        <v>4</v>
      </c>
      <c r="D46" s="5" t="s">
        <v>4</v>
      </c>
      <c r="E46" s="5" t="s">
        <v>4</v>
      </c>
      <c r="F46" s="5" t="s">
        <v>4</v>
      </c>
      <c r="G46" s="5" t="s">
        <v>4</v>
      </c>
      <c r="H46" s="5" t="s">
        <v>4</v>
      </c>
      <c r="I46" s="5" t="s">
        <v>4</v>
      </c>
      <c r="J46" s="5" t="s">
        <v>4</v>
      </c>
      <c r="K46" s="5" t="s">
        <v>4</v>
      </c>
      <c r="L46" s="5" t="s">
        <v>4</v>
      </c>
      <c r="M46" s="5" t="s">
        <v>4</v>
      </c>
      <c r="N46" s="5" t="s">
        <v>4</v>
      </c>
      <c r="O46" s="5" t="s">
        <v>4</v>
      </c>
      <c r="P46" s="5" t="s">
        <v>4</v>
      </c>
      <c r="Q46" s="5" t="s">
        <v>4</v>
      </c>
      <c r="R46" s="5" t="s">
        <v>4</v>
      </c>
      <c r="S46" s="5" t="s">
        <v>4</v>
      </c>
      <c r="T46" s="5" t="s">
        <v>4</v>
      </c>
      <c r="U46" s="5" t="s">
        <v>4</v>
      </c>
      <c r="V46" s="5" t="s">
        <v>4</v>
      </c>
      <c r="W46" s="5" t="s">
        <v>4</v>
      </c>
      <c r="X46" s="5" t="s">
        <v>4</v>
      </c>
      <c r="Y46" s="5" t="s">
        <v>4</v>
      </c>
      <c r="Z46" s="5" t="s">
        <v>4</v>
      </c>
      <c r="AA46" s="5" t="s">
        <v>4</v>
      </c>
      <c r="AB46" s="5" t="s">
        <v>4</v>
      </c>
      <c r="AC46" s="5" t="s">
        <v>4</v>
      </c>
      <c r="AD46" s="5" t="s">
        <v>4</v>
      </c>
      <c r="AE46" s="5" t="s">
        <v>4</v>
      </c>
      <c r="AF46" s="5" t="s">
        <v>4</v>
      </c>
      <c r="AG46" s="5" t="s">
        <v>4</v>
      </c>
      <c r="AH46" s="5" t="s">
        <v>4</v>
      </c>
      <c r="AI46" s="5" t="s">
        <v>4</v>
      </c>
      <c r="AJ46" s="5" t="s">
        <v>4</v>
      </c>
      <c r="AK46" s="6" t="s">
        <v>4</v>
      </c>
      <c r="AL46" s="6" t="s">
        <v>4</v>
      </c>
      <c r="AM46" s="6" t="s">
        <v>4</v>
      </c>
    </row>
    <row r="47" spans="1:39" x14ac:dyDescent="0.35">
      <c r="A47" s="1" t="s">
        <v>40</v>
      </c>
      <c r="B47" s="5">
        <v>2.5205896290332235</v>
      </c>
      <c r="C47" s="5">
        <v>-22.339417677212122</v>
      </c>
      <c r="D47" s="5">
        <v>-14.997511020597523</v>
      </c>
      <c r="E47" s="5">
        <v>4.3592750200240484</v>
      </c>
      <c r="F47" s="5">
        <v>5.1954068750372153</v>
      </c>
      <c r="G47" s="5">
        <v>2.6147586920863324</v>
      </c>
      <c r="H47" s="5">
        <v>4.7781944322365248</v>
      </c>
      <c r="I47" s="5">
        <v>15.055302665807089</v>
      </c>
      <c r="J47" s="5">
        <v>6.7631703315613549</v>
      </c>
      <c r="K47" s="5">
        <v>9.9160924550574929</v>
      </c>
      <c r="L47" s="5">
        <v>5.9835316948845048</v>
      </c>
      <c r="M47" s="5">
        <v>2.2768551693349739</v>
      </c>
      <c r="N47" s="5">
        <v>3.2307514567265594</v>
      </c>
      <c r="O47" s="5">
        <v>-3.2905046435924508</v>
      </c>
      <c r="P47" s="5">
        <v>-4.0773133703464186</v>
      </c>
      <c r="Q47" s="5">
        <v>-3.9752794264000806</v>
      </c>
      <c r="R47" s="5">
        <v>-0.43399047522333511</v>
      </c>
      <c r="S47" s="5">
        <v>-1.4592646825482651</v>
      </c>
      <c r="T47" s="5">
        <v>-4.8296030020096641</v>
      </c>
      <c r="U47" s="5">
        <v>1.9804073170650696</v>
      </c>
      <c r="V47" s="5">
        <v>1.1353354950585004</v>
      </c>
      <c r="W47" s="5">
        <v>-6.0218385733765878</v>
      </c>
      <c r="X47" s="5">
        <v>-5.788689888542736</v>
      </c>
      <c r="Y47" s="5">
        <v>-5.164629239962176</v>
      </c>
      <c r="Z47" s="5">
        <v>-2.3776924173920451</v>
      </c>
      <c r="AA47" s="5">
        <v>-0.18281605972997655</v>
      </c>
      <c r="AB47" s="5">
        <v>-3.2518247325445691</v>
      </c>
      <c r="AC47" s="5">
        <v>-0.96962010178446412</v>
      </c>
      <c r="AD47" s="5">
        <v>-4.5612603971552454</v>
      </c>
      <c r="AE47" s="5">
        <v>-10.406818988711896</v>
      </c>
      <c r="AF47" s="5">
        <v>-4.2292110079005383</v>
      </c>
      <c r="AG47" s="5">
        <v>-6.3848146505098722</v>
      </c>
      <c r="AH47" s="5">
        <v>-7.3915116796485316</v>
      </c>
      <c r="AI47" s="5">
        <v>-7.5100719802427562</v>
      </c>
      <c r="AJ47" s="5">
        <v>-7.9697236426240261</v>
      </c>
      <c r="AK47" s="6">
        <f t="shared" si="10"/>
        <v>-1.7658210406897825</v>
      </c>
      <c r="AL47" s="6">
        <f t="shared" si="11"/>
        <v>-3.4022137300858559</v>
      </c>
      <c r="AM47" s="6">
        <f t="shared" si="12"/>
        <v>-5.1578945257232451</v>
      </c>
    </row>
    <row r="48" spans="1:39" x14ac:dyDescent="0.35">
      <c r="A48" s="1" t="s">
        <v>41</v>
      </c>
      <c r="B48" s="5" t="s">
        <v>4</v>
      </c>
      <c r="C48" s="5" t="s">
        <v>4</v>
      </c>
      <c r="D48" s="5" t="s">
        <v>4</v>
      </c>
      <c r="E48" s="5" t="s">
        <v>4</v>
      </c>
      <c r="F48" s="5" t="s">
        <v>4</v>
      </c>
      <c r="G48" s="5" t="s">
        <v>4</v>
      </c>
      <c r="H48" s="5" t="s">
        <v>4</v>
      </c>
      <c r="I48" s="5" t="s">
        <v>4</v>
      </c>
      <c r="J48" s="5" t="s">
        <v>4</v>
      </c>
      <c r="K48" s="5" t="s">
        <v>4</v>
      </c>
      <c r="L48" s="5" t="s">
        <v>4</v>
      </c>
      <c r="M48" s="5" t="s">
        <v>4</v>
      </c>
      <c r="N48" s="5" t="s">
        <v>4</v>
      </c>
      <c r="O48" s="5" t="s">
        <v>4</v>
      </c>
      <c r="P48" s="5" t="s">
        <v>4</v>
      </c>
      <c r="Q48" s="5" t="s">
        <v>4</v>
      </c>
      <c r="R48" s="5" t="s">
        <v>4</v>
      </c>
      <c r="S48" s="5" t="s">
        <v>4</v>
      </c>
      <c r="T48" s="5" t="s">
        <v>4</v>
      </c>
      <c r="U48" s="5" t="s">
        <v>4</v>
      </c>
      <c r="V48" s="5" t="s">
        <v>4</v>
      </c>
      <c r="W48" s="5" t="s">
        <v>4</v>
      </c>
      <c r="X48" s="5" t="s">
        <v>4</v>
      </c>
      <c r="Y48" s="5" t="s">
        <v>4</v>
      </c>
      <c r="Z48" s="5" t="s">
        <v>4</v>
      </c>
      <c r="AA48" s="5" t="s">
        <v>4</v>
      </c>
      <c r="AB48" s="5" t="s">
        <v>4</v>
      </c>
      <c r="AC48" s="5" t="s">
        <v>4</v>
      </c>
      <c r="AD48" s="5" t="s">
        <v>4</v>
      </c>
      <c r="AE48" s="5" t="s">
        <v>4</v>
      </c>
      <c r="AF48" s="5" t="s">
        <v>4</v>
      </c>
      <c r="AG48" s="5" t="s">
        <v>4</v>
      </c>
      <c r="AH48" s="5" t="s">
        <v>4</v>
      </c>
      <c r="AI48" s="5" t="s">
        <v>4</v>
      </c>
      <c r="AJ48" s="5" t="s">
        <v>4</v>
      </c>
      <c r="AK48" s="6" t="s">
        <v>4</v>
      </c>
      <c r="AL48" s="6" t="s">
        <v>4</v>
      </c>
      <c r="AM48" s="6" t="s">
        <v>4</v>
      </c>
    </row>
    <row r="49" spans="1:39" x14ac:dyDescent="0.35">
      <c r="A49" s="1" t="s">
        <v>42</v>
      </c>
      <c r="B49" s="5" t="s">
        <v>4</v>
      </c>
      <c r="C49" s="5" t="s">
        <v>4</v>
      </c>
      <c r="D49" s="5" t="s">
        <v>4</v>
      </c>
      <c r="E49" s="5" t="s">
        <v>4</v>
      </c>
      <c r="F49" s="5" t="s">
        <v>4</v>
      </c>
      <c r="G49" s="5" t="s">
        <v>4</v>
      </c>
      <c r="H49" s="5" t="s">
        <v>4</v>
      </c>
      <c r="I49" s="5" t="s">
        <v>4</v>
      </c>
      <c r="J49" s="5" t="s">
        <v>4</v>
      </c>
      <c r="K49" s="5" t="s">
        <v>4</v>
      </c>
      <c r="L49" s="5" t="s">
        <v>4</v>
      </c>
      <c r="M49" s="5" t="s">
        <v>4</v>
      </c>
      <c r="N49" s="5" t="s">
        <v>4</v>
      </c>
      <c r="O49" s="5" t="s">
        <v>4</v>
      </c>
      <c r="P49" s="5" t="s">
        <v>4</v>
      </c>
      <c r="Q49" s="5" t="s">
        <v>4</v>
      </c>
      <c r="R49" s="5" t="s">
        <v>4</v>
      </c>
      <c r="S49" s="5" t="s">
        <v>4</v>
      </c>
      <c r="T49" s="5" t="s">
        <v>4</v>
      </c>
      <c r="U49" s="5" t="s">
        <v>4</v>
      </c>
      <c r="V49" s="5" t="s">
        <v>4</v>
      </c>
      <c r="W49" s="5" t="s">
        <v>4</v>
      </c>
      <c r="X49" s="5" t="s">
        <v>4</v>
      </c>
      <c r="Y49" s="5" t="s">
        <v>4</v>
      </c>
      <c r="Z49" s="5" t="s">
        <v>4</v>
      </c>
      <c r="AA49" s="5" t="s">
        <v>4</v>
      </c>
      <c r="AB49" s="5">
        <v>6.1877829309877646</v>
      </c>
      <c r="AC49" s="5" t="s">
        <v>4</v>
      </c>
      <c r="AD49" s="5" t="s">
        <v>4</v>
      </c>
      <c r="AE49" s="5" t="s">
        <v>4</v>
      </c>
      <c r="AF49" s="5" t="s">
        <v>4</v>
      </c>
      <c r="AG49" s="5" t="s">
        <v>4</v>
      </c>
      <c r="AH49" s="5" t="s">
        <v>4</v>
      </c>
      <c r="AI49" s="5" t="s">
        <v>4</v>
      </c>
      <c r="AJ49" s="5" t="s">
        <v>4</v>
      </c>
      <c r="AK49" s="6">
        <f t="shared" si="10"/>
        <v>6.1877829309877646</v>
      </c>
      <c r="AL49" s="6">
        <f t="shared" si="11"/>
        <v>6.1877829309877646</v>
      </c>
      <c r="AM49" s="6">
        <f t="shared" si="12"/>
        <v>6.1877829309877646</v>
      </c>
    </row>
    <row r="50" spans="1:39" x14ac:dyDescent="0.35">
      <c r="A50" s="1" t="s">
        <v>43</v>
      </c>
      <c r="B50" s="5" t="s">
        <v>4</v>
      </c>
      <c r="C50" s="5" t="s">
        <v>4</v>
      </c>
      <c r="D50" s="5" t="s">
        <v>4</v>
      </c>
      <c r="E50" s="5" t="s">
        <v>4</v>
      </c>
      <c r="F50" s="5" t="s">
        <v>4</v>
      </c>
      <c r="G50" s="5" t="s">
        <v>4</v>
      </c>
      <c r="H50" s="5" t="s">
        <v>4</v>
      </c>
      <c r="I50" s="5" t="s">
        <v>4</v>
      </c>
      <c r="J50" s="5" t="s">
        <v>4</v>
      </c>
      <c r="K50" s="5" t="s">
        <v>4</v>
      </c>
      <c r="L50" s="5" t="s">
        <v>4</v>
      </c>
      <c r="M50" s="5" t="s">
        <v>4</v>
      </c>
      <c r="N50" s="5" t="s">
        <v>4</v>
      </c>
      <c r="O50" s="5" t="s">
        <v>4</v>
      </c>
      <c r="P50" s="5" t="s">
        <v>4</v>
      </c>
      <c r="Q50" s="5" t="s">
        <v>4</v>
      </c>
      <c r="R50" s="5" t="s">
        <v>4</v>
      </c>
      <c r="S50" s="5" t="s">
        <v>4</v>
      </c>
      <c r="T50" s="5" t="s">
        <v>4</v>
      </c>
      <c r="U50" s="5" t="s">
        <v>4</v>
      </c>
      <c r="V50" s="5" t="s">
        <v>4</v>
      </c>
      <c r="W50" s="5" t="s">
        <v>4</v>
      </c>
      <c r="X50" s="5" t="s">
        <v>4</v>
      </c>
      <c r="Y50" s="5" t="s">
        <v>4</v>
      </c>
      <c r="Z50" s="5" t="s">
        <v>4</v>
      </c>
      <c r="AA50" s="5" t="s">
        <v>4</v>
      </c>
      <c r="AB50" s="5">
        <v>15.714492402624449</v>
      </c>
      <c r="AC50" s="5" t="s">
        <v>4</v>
      </c>
      <c r="AD50" s="5" t="s">
        <v>4</v>
      </c>
      <c r="AE50" s="5" t="s">
        <v>4</v>
      </c>
      <c r="AF50" s="5" t="s">
        <v>4</v>
      </c>
      <c r="AG50" s="5" t="s">
        <v>4</v>
      </c>
      <c r="AH50" s="5" t="s">
        <v>4</v>
      </c>
      <c r="AI50" s="5" t="s">
        <v>4</v>
      </c>
      <c r="AJ50" s="5" t="s">
        <v>4</v>
      </c>
      <c r="AK50" s="6">
        <f t="shared" si="10"/>
        <v>15.714492402624449</v>
      </c>
      <c r="AL50" s="6">
        <f t="shared" si="11"/>
        <v>15.714492402624449</v>
      </c>
      <c r="AM50" s="6">
        <f t="shared" si="12"/>
        <v>15.714492402624449</v>
      </c>
    </row>
    <row r="51" spans="1:39" x14ac:dyDescent="0.35">
      <c r="A51" s="1" t="s">
        <v>44</v>
      </c>
      <c r="B51" s="5">
        <v>-12.403210924067025</v>
      </c>
      <c r="C51" s="5">
        <v>-16.163286006926732</v>
      </c>
      <c r="D51" s="5">
        <v>-20.816090889381616</v>
      </c>
      <c r="E51" s="5">
        <v>-14.754317223866941</v>
      </c>
      <c r="F51" s="5">
        <v>1.8674288457891175</v>
      </c>
      <c r="G51" s="5">
        <v>-3.83868482118306</v>
      </c>
      <c r="H51" s="5">
        <v>-9.4805262971850652</v>
      </c>
      <c r="I51" s="5">
        <v>-1.2871916490484041</v>
      </c>
      <c r="J51" s="5">
        <v>10.8724106083718</v>
      </c>
      <c r="K51" s="5">
        <v>16.585813317033722</v>
      </c>
      <c r="L51" s="5">
        <v>12.483728033313879</v>
      </c>
      <c r="M51" s="5">
        <v>14.873345713688067</v>
      </c>
      <c r="N51" s="5">
        <v>14.08804307856315</v>
      </c>
      <c r="O51" s="5">
        <v>19.586446088113764</v>
      </c>
      <c r="P51" s="5">
        <v>16.680396465556552</v>
      </c>
      <c r="Q51" s="5">
        <v>10.752205985036921</v>
      </c>
      <c r="R51" s="5">
        <v>9.6995071715504242</v>
      </c>
      <c r="S51" s="5">
        <v>5.6053083691208991</v>
      </c>
      <c r="T51" s="5">
        <v>6.7677646596465113</v>
      </c>
      <c r="U51" s="5">
        <v>10.527686773998663</v>
      </c>
      <c r="V51" s="5">
        <v>9.1223457067438005</v>
      </c>
      <c r="W51" s="5">
        <v>6.507150882897359</v>
      </c>
      <c r="X51" s="5">
        <v>8.9665374450843203</v>
      </c>
      <c r="Y51" s="5">
        <v>7.9866680257437794</v>
      </c>
      <c r="Z51" s="5">
        <v>5.5419229591676178</v>
      </c>
      <c r="AA51" s="5">
        <v>5.534528793852405</v>
      </c>
      <c r="AB51" s="5">
        <v>1.5685195100804494</v>
      </c>
      <c r="AC51" s="5">
        <v>2.1511880672863448</v>
      </c>
      <c r="AD51" s="5">
        <v>4.7310955766185501</v>
      </c>
      <c r="AE51" s="5">
        <v>0.24116250553051316</v>
      </c>
      <c r="AF51" s="5">
        <v>2.6909325828363042</v>
      </c>
      <c r="AG51" s="5">
        <v>4.4555282669447696</v>
      </c>
      <c r="AH51" s="5">
        <v>1.8772201691437311</v>
      </c>
      <c r="AI51" s="5">
        <v>-0.86041627655164576</v>
      </c>
      <c r="AJ51" s="5" t="s">
        <v>4</v>
      </c>
      <c r="AK51" s="6">
        <f t="shared" si="10"/>
        <v>3.8870929856912633</v>
      </c>
      <c r="AL51" s="6">
        <f t="shared" si="11"/>
        <v>7.3519603704631855</v>
      </c>
      <c r="AM51" s="6">
        <f t="shared" si="12"/>
        <v>3.9532337314334223</v>
      </c>
    </row>
    <row r="52" spans="1:39" x14ac:dyDescent="0.35">
      <c r="A52" s="1" t="s">
        <v>45</v>
      </c>
      <c r="B52" s="5">
        <v>13.145943024799505</v>
      </c>
      <c r="C52" s="5">
        <v>7.3839425228657385</v>
      </c>
      <c r="D52" s="5">
        <v>-0.54576785182927334</v>
      </c>
      <c r="E52" s="5">
        <v>0.92140765027163296</v>
      </c>
      <c r="F52" s="5">
        <v>5.725054339047869</v>
      </c>
      <c r="G52" s="5">
        <v>5.6984378066014481</v>
      </c>
      <c r="H52" s="5">
        <v>5.2894216511553083</v>
      </c>
      <c r="I52" s="5">
        <v>12.555501073083503</v>
      </c>
      <c r="J52" s="5">
        <v>12.992869842616896</v>
      </c>
      <c r="K52" s="5">
        <v>12.202235898375214</v>
      </c>
      <c r="L52" s="5">
        <v>12.938680783933798</v>
      </c>
      <c r="M52" s="5">
        <v>6.5033127759906666</v>
      </c>
      <c r="N52" s="5">
        <v>6.1155511047848563</v>
      </c>
      <c r="O52" s="5">
        <v>10.639979208793365</v>
      </c>
      <c r="P52" s="5">
        <v>11.778462611504846</v>
      </c>
      <c r="Q52" s="5">
        <v>13.681573307843038</v>
      </c>
      <c r="R52" s="5">
        <v>10.87426912156285</v>
      </c>
      <c r="S52" s="5">
        <v>7.4912936481173036</v>
      </c>
      <c r="T52" s="5">
        <v>7.4333001204386697</v>
      </c>
      <c r="U52" s="5">
        <v>10.187906657755162</v>
      </c>
      <c r="V52" s="5">
        <v>8.2622733738296823</v>
      </c>
      <c r="W52" s="5">
        <v>7.4116703314946228</v>
      </c>
      <c r="X52" s="5">
        <v>9.3334717413617359</v>
      </c>
      <c r="Y52" s="5">
        <v>7.2285669533841928</v>
      </c>
      <c r="Z52" s="5">
        <v>5.9973629263139348</v>
      </c>
      <c r="AA52" s="5">
        <v>5.9422856501075021</v>
      </c>
      <c r="AB52" s="5">
        <v>6.5596997269382671</v>
      </c>
      <c r="AC52" s="5">
        <v>6.5362343716198739</v>
      </c>
      <c r="AD52" s="5">
        <v>3.8589090453125188</v>
      </c>
      <c r="AE52" s="5">
        <v>1.462228651737896</v>
      </c>
      <c r="AF52" s="5">
        <v>6.2272792107822879</v>
      </c>
      <c r="AG52" s="5">
        <v>3.859399894710148</v>
      </c>
      <c r="AH52" s="5">
        <v>2.9659804713049112</v>
      </c>
      <c r="AI52" s="5">
        <v>2.0448814237667818</v>
      </c>
      <c r="AJ52" s="5">
        <v>2.3681715520718227</v>
      </c>
      <c r="AK52" s="6">
        <f t="shared" si="10"/>
        <v>7.2306225892128175</v>
      </c>
      <c r="AL52" s="6">
        <f t="shared" si="11"/>
        <v>6.8651693283969557</v>
      </c>
      <c r="AM52" s="6">
        <f t="shared" si="12"/>
        <v>5.1282958536361791</v>
      </c>
    </row>
    <row r="53" spans="1:39" x14ac:dyDescent="0.35">
      <c r="A53" s="1" t="s">
        <v>46</v>
      </c>
      <c r="B53" s="5" t="s">
        <v>4</v>
      </c>
      <c r="C53" s="5" t="s">
        <v>4</v>
      </c>
      <c r="D53" s="5" t="s">
        <v>4</v>
      </c>
      <c r="E53" s="5" t="s">
        <v>4</v>
      </c>
      <c r="F53" s="5" t="s">
        <v>4</v>
      </c>
      <c r="G53" s="5" t="s">
        <v>4</v>
      </c>
      <c r="H53" s="5" t="s">
        <v>4</v>
      </c>
      <c r="I53" s="5" t="s">
        <v>4</v>
      </c>
      <c r="J53" s="5" t="s">
        <v>4</v>
      </c>
      <c r="K53" s="5" t="s">
        <v>4</v>
      </c>
      <c r="L53" s="5" t="s">
        <v>4</v>
      </c>
      <c r="M53" s="5" t="s">
        <v>4</v>
      </c>
      <c r="N53" s="5" t="s">
        <v>4</v>
      </c>
      <c r="O53" s="5" t="s">
        <v>4</v>
      </c>
      <c r="P53" s="5" t="s">
        <v>4</v>
      </c>
      <c r="Q53" s="5" t="s">
        <v>4</v>
      </c>
      <c r="R53" s="5" t="s">
        <v>4</v>
      </c>
      <c r="S53" s="5" t="s">
        <v>4</v>
      </c>
      <c r="T53" s="5" t="s">
        <v>4</v>
      </c>
      <c r="U53" s="5">
        <v>7.4043092729762723</v>
      </c>
      <c r="V53" s="5">
        <v>8.0778216968309735</v>
      </c>
      <c r="W53" s="5">
        <v>11.62143134675985</v>
      </c>
      <c r="X53" s="5">
        <v>14.446187012027783</v>
      </c>
      <c r="Y53" s="5">
        <v>12.330984296166097</v>
      </c>
      <c r="Z53" s="5">
        <v>11.238534852157866</v>
      </c>
      <c r="AA53" s="5">
        <v>15.700166095613207</v>
      </c>
      <c r="AB53" s="5">
        <v>13.248286301881468</v>
      </c>
      <c r="AC53" s="5">
        <v>5.7931854529041154</v>
      </c>
      <c r="AD53" s="5">
        <v>2.4443554813201382</v>
      </c>
      <c r="AE53" s="5">
        <v>-7.2061517062723004</v>
      </c>
      <c r="AF53" s="5">
        <v>-9.150526203161057</v>
      </c>
      <c r="AG53" s="5">
        <v>0.34716089521504484</v>
      </c>
      <c r="AH53" s="5">
        <v>2.3367089222683237</v>
      </c>
      <c r="AI53" s="5">
        <v>6.6237129437999469</v>
      </c>
      <c r="AJ53" s="5">
        <v>9.1005048095145984</v>
      </c>
      <c r="AK53" s="6">
        <f t="shared" si="10"/>
        <v>6.5222919668751471</v>
      </c>
      <c r="AL53" s="6">
        <f t="shared" si="11"/>
        <v>6.5222919668751471</v>
      </c>
      <c r="AM53" s="6">
        <f t="shared" si="12"/>
        <v>6.3481814642996497</v>
      </c>
    </row>
    <row r="54" spans="1:39" x14ac:dyDescent="0.35">
      <c r="A54" s="1" t="s">
        <v>47</v>
      </c>
      <c r="B54" s="5" t="s">
        <v>4</v>
      </c>
      <c r="C54" s="5" t="s">
        <v>4</v>
      </c>
      <c r="D54" s="5" t="s">
        <v>4</v>
      </c>
      <c r="E54" s="5" t="s">
        <v>4</v>
      </c>
      <c r="F54" s="5" t="s">
        <v>4</v>
      </c>
      <c r="G54" s="5" t="s">
        <v>4</v>
      </c>
      <c r="H54" s="5" t="s">
        <v>4</v>
      </c>
      <c r="I54" s="5" t="s">
        <v>4</v>
      </c>
      <c r="J54" s="5" t="s">
        <v>4</v>
      </c>
      <c r="K54" s="5" t="s">
        <v>4</v>
      </c>
      <c r="L54" s="5" t="s">
        <v>4</v>
      </c>
      <c r="M54" s="5" t="s">
        <v>4</v>
      </c>
      <c r="N54" s="5" t="s">
        <v>4</v>
      </c>
      <c r="O54" s="5" t="s">
        <v>4</v>
      </c>
      <c r="P54" s="5" t="s">
        <v>4</v>
      </c>
      <c r="Q54" s="5" t="s">
        <v>4</v>
      </c>
      <c r="R54" s="5" t="s">
        <v>4</v>
      </c>
      <c r="S54" s="5" t="s">
        <v>4</v>
      </c>
      <c r="T54" s="5" t="s">
        <v>4</v>
      </c>
      <c r="U54" s="5" t="s">
        <v>4</v>
      </c>
      <c r="V54" s="5" t="s">
        <v>4</v>
      </c>
      <c r="W54" s="5" t="s">
        <v>4</v>
      </c>
      <c r="X54" s="5" t="s">
        <v>4</v>
      </c>
      <c r="Y54" s="5" t="s">
        <v>4</v>
      </c>
      <c r="Z54" s="5" t="s">
        <v>4</v>
      </c>
      <c r="AA54" s="5" t="s">
        <v>4</v>
      </c>
      <c r="AB54" s="5">
        <v>2.6030361897012146</v>
      </c>
      <c r="AC54" s="5" t="s">
        <v>4</v>
      </c>
      <c r="AD54" s="5" t="s">
        <v>4</v>
      </c>
      <c r="AE54" s="5" t="s">
        <v>4</v>
      </c>
      <c r="AF54" s="5" t="s">
        <v>4</v>
      </c>
      <c r="AG54" s="5" t="s">
        <v>4</v>
      </c>
      <c r="AH54" s="5" t="s">
        <v>4</v>
      </c>
      <c r="AI54" s="5" t="s">
        <v>4</v>
      </c>
      <c r="AJ54" s="5" t="s">
        <v>4</v>
      </c>
      <c r="AK54" s="6">
        <f t="shared" si="10"/>
        <v>2.6030361897012146</v>
      </c>
      <c r="AL54" s="6">
        <f t="shared" si="11"/>
        <v>2.6030361897012146</v>
      </c>
      <c r="AM54" s="6">
        <f t="shared" si="12"/>
        <v>2.6030361897012146</v>
      </c>
    </row>
    <row r="55" spans="1:39" x14ac:dyDescent="0.35">
      <c r="A55" s="1" t="s">
        <v>48</v>
      </c>
      <c r="B55" s="5">
        <v>7.8952308902183868</v>
      </c>
      <c r="C55" s="5">
        <v>4.8026013889335673</v>
      </c>
      <c r="D55" s="5">
        <v>1.5922376053106584</v>
      </c>
      <c r="E55" s="5">
        <v>-3.1822866975534492</v>
      </c>
      <c r="F55" s="5">
        <v>-0.75772931180284819</v>
      </c>
      <c r="G55" s="5">
        <v>-0.2969232833170673</v>
      </c>
      <c r="H55" s="5">
        <v>1.3349578215673545</v>
      </c>
      <c r="I55" s="5">
        <v>2.5950257103418553</v>
      </c>
      <c r="J55" s="5">
        <v>0.10511673254594091</v>
      </c>
      <c r="K55" s="5">
        <v>1.1770482584688333</v>
      </c>
      <c r="L55" s="5">
        <v>2.3655137702877918</v>
      </c>
      <c r="M55" s="5">
        <v>1.3454163634233689</v>
      </c>
      <c r="N55" s="5">
        <v>3.382510697049304</v>
      </c>
      <c r="O55" s="5">
        <v>3.17794841840862</v>
      </c>
      <c r="P55" s="5">
        <v>3.3700181319524716</v>
      </c>
      <c r="Q55" s="5">
        <v>2.6493735905929103</v>
      </c>
      <c r="R55" s="5">
        <v>2.4460537486191387</v>
      </c>
      <c r="S55" s="5">
        <v>1.8404603102949393</v>
      </c>
      <c r="T55" s="5">
        <v>1.6951666263555381</v>
      </c>
      <c r="U55" s="5">
        <v>4.4795788028376489</v>
      </c>
      <c r="V55" s="5">
        <v>3.9872470717398829</v>
      </c>
      <c r="W55" s="5">
        <v>4.4703179604167671</v>
      </c>
      <c r="X55" s="5">
        <v>2.9177544355159819</v>
      </c>
      <c r="Y55" s="5">
        <v>7.1868978127292449</v>
      </c>
      <c r="Z55" s="5">
        <v>7.5846102674038018</v>
      </c>
      <c r="AA55" s="5">
        <v>9.1976651697651555</v>
      </c>
      <c r="AB55" s="5">
        <v>7.0708847959912946</v>
      </c>
      <c r="AC55" s="5">
        <v>7.0261759868565763</v>
      </c>
      <c r="AD55" s="5">
        <v>6.2341565756701876</v>
      </c>
      <c r="AE55" s="5">
        <v>1.9469253268967825</v>
      </c>
      <c r="AF55" s="5">
        <v>3.6493158040379305</v>
      </c>
      <c r="AG55" s="5">
        <v>1.0719167758989534</v>
      </c>
      <c r="AH55" s="5">
        <v>1.3783165553248435</v>
      </c>
      <c r="AI55" s="5">
        <v>2.3076618516591223</v>
      </c>
      <c r="AJ55" s="5">
        <v>2.1985252779411479</v>
      </c>
      <c r="AK55" s="6">
        <f t="shared" si="10"/>
        <v>3.1498768926395031</v>
      </c>
      <c r="AL55" s="6">
        <f t="shared" si="11"/>
        <v>3.858954098224233</v>
      </c>
      <c r="AM55" s="6">
        <f t="shared" si="12"/>
        <v>4.5886517568648424</v>
      </c>
    </row>
    <row r="56" spans="1:39" x14ac:dyDescent="0.35">
      <c r="A56" s="1" t="s">
        <v>49</v>
      </c>
      <c r="B56" s="5" t="s">
        <v>4</v>
      </c>
      <c r="C56" s="5" t="s">
        <v>4</v>
      </c>
      <c r="D56" s="5" t="s">
        <v>4</v>
      </c>
      <c r="E56" s="5" t="s">
        <v>4</v>
      </c>
      <c r="F56" s="5" t="s">
        <v>4</v>
      </c>
      <c r="G56" s="5" t="s">
        <v>4</v>
      </c>
      <c r="H56" s="5" t="s">
        <v>4</v>
      </c>
      <c r="I56" s="5" t="s">
        <v>4</v>
      </c>
      <c r="J56" s="5" t="s">
        <v>4</v>
      </c>
      <c r="K56" s="5" t="s">
        <v>4</v>
      </c>
      <c r="L56" s="5" t="s">
        <v>4</v>
      </c>
      <c r="M56" s="5" t="s">
        <v>4</v>
      </c>
      <c r="N56" s="5" t="s">
        <v>4</v>
      </c>
      <c r="O56" s="5" t="s">
        <v>4</v>
      </c>
      <c r="P56" s="5" t="s">
        <v>4</v>
      </c>
      <c r="Q56" s="5" t="s">
        <v>4</v>
      </c>
      <c r="R56" s="5" t="s">
        <v>4</v>
      </c>
      <c r="S56" s="5" t="s">
        <v>4</v>
      </c>
      <c r="T56" s="5" t="s">
        <v>4</v>
      </c>
      <c r="U56" s="5" t="s">
        <v>4</v>
      </c>
      <c r="V56" s="5" t="s">
        <v>4</v>
      </c>
      <c r="W56" s="5" t="s">
        <v>4</v>
      </c>
      <c r="X56" s="5" t="s">
        <v>4</v>
      </c>
      <c r="Y56" s="5" t="s">
        <v>4</v>
      </c>
      <c r="Z56" s="5" t="s">
        <v>4</v>
      </c>
      <c r="AA56" s="5" t="s">
        <v>4</v>
      </c>
      <c r="AB56" s="5">
        <v>5.676103123965872E-2</v>
      </c>
      <c r="AC56" s="5" t="s">
        <v>4</v>
      </c>
      <c r="AD56" s="5" t="s">
        <v>4</v>
      </c>
      <c r="AE56" s="5" t="s">
        <v>4</v>
      </c>
      <c r="AF56" s="5" t="s">
        <v>4</v>
      </c>
      <c r="AG56" s="5" t="s">
        <v>4</v>
      </c>
      <c r="AH56" s="5" t="s">
        <v>4</v>
      </c>
      <c r="AI56" s="5" t="s">
        <v>4</v>
      </c>
      <c r="AJ56" s="5" t="s">
        <v>4</v>
      </c>
      <c r="AK56" s="6">
        <f t="shared" si="10"/>
        <v>5.676103123965872E-2</v>
      </c>
      <c r="AL56" s="6">
        <f t="shared" si="11"/>
        <v>5.676103123965872E-2</v>
      </c>
      <c r="AM56" s="6">
        <f t="shared" si="12"/>
        <v>5.676103123965872E-2</v>
      </c>
    </row>
    <row r="57" spans="1:39" x14ac:dyDescent="0.35">
      <c r="A57" s="1" t="s">
        <v>50</v>
      </c>
      <c r="B57" s="5">
        <v>8.211205207070428</v>
      </c>
      <c r="C57" s="5">
        <v>0.53046826190253993</v>
      </c>
      <c r="D57" s="5">
        <v>-1.7591094732343333E-2</v>
      </c>
      <c r="E57" s="5">
        <v>-12.388878893407737</v>
      </c>
      <c r="F57" s="5">
        <v>-3.3369660884857506</v>
      </c>
      <c r="G57" s="5">
        <v>-0.39752922027812954</v>
      </c>
      <c r="H57" s="5">
        <v>5.0316650588007397</v>
      </c>
      <c r="I57" s="5">
        <v>4.3548847666463528</v>
      </c>
      <c r="J57" s="5">
        <v>7.1548710501433623</v>
      </c>
      <c r="K57" s="5">
        <v>12.068818121298897</v>
      </c>
      <c r="L57" s="5">
        <v>9.6475086116351942</v>
      </c>
      <c r="M57" s="5">
        <v>13.721625958598191</v>
      </c>
      <c r="N57" s="5">
        <v>11.211789742780102</v>
      </c>
      <c r="O57" s="5">
        <v>11.62875495473059</v>
      </c>
      <c r="P57" s="5">
        <v>17.776415908422347</v>
      </c>
      <c r="Q57" s="5">
        <v>20.650569519893079</v>
      </c>
      <c r="R57" s="5">
        <v>19.164699817040006</v>
      </c>
      <c r="S57" s="5">
        <v>19.061305333550123</v>
      </c>
      <c r="T57" s="5">
        <v>21.080058526510228</v>
      </c>
      <c r="U57" s="5">
        <v>21.664243124965932</v>
      </c>
      <c r="V57" s="5">
        <v>22.775961587324868</v>
      </c>
      <c r="W57" s="5">
        <v>13.918847226284434</v>
      </c>
      <c r="X57" s="5">
        <v>12.643025874470862</v>
      </c>
      <c r="Y57" s="5">
        <v>12.662798426072948</v>
      </c>
      <c r="Z57" s="5">
        <v>13.35368522838613</v>
      </c>
      <c r="AA57" s="5">
        <v>15.01129411460562</v>
      </c>
      <c r="AB57" s="5">
        <v>19.049691238128755</v>
      </c>
      <c r="AC57" s="5">
        <v>19.659951703158153</v>
      </c>
      <c r="AD57" s="5">
        <v>18.500493186743579</v>
      </c>
      <c r="AE57" s="5">
        <v>16.326415348288823</v>
      </c>
      <c r="AF57" s="5">
        <v>12.540107908122582</v>
      </c>
      <c r="AG57" s="5">
        <v>9.624755018936435</v>
      </c>
      <c r="AH57" s="5">
        <v>12.139343999830105</v>
      </c>
      <c r="AI57" s="5">
        <v>10.219018069126118</v>
      </c>
      <c r="AJ57" s="5">
        <v>5.8250526565176628</v>
      </c>
      <c r="AK57" s="6">
        <f t="shared" si="10"/>
        <v>11.45909600723089</v>
      </c>
      <c r="AL57" s="6">
        <f t="shared" si="11"/>
        <v>15.425412686353651</v>
      </c>
      <c r="AM57" s="6">
        <f t="shared" si="12"/>
        <v>13.676748571333732</v>
      </c>
    </row>
    <row r="58" spans="1:39" x14ac:dyDescent="0.35">
      <c r="A58" s="1" t="s">
        <v>51</v>
      </c>
      <c r="B58" s="5">
        <v>9.243856941570419</v>
      </c>
      <c r="C58" s="5">
        <v>4.8057891635782735</v>
      </c>
      <c r="D58" s="5">
        <v>8.9327728238350943</v>
      </c>
      <c r="E58" s="5">
        <v>7.1513741167722236</v>
      </c>
      <c r="F58" s="5">
        <v>6.5672780685851384</v>
      </c>
      <c r="G58" s="5">
        <v>8.6458182201191303</v>
      </c>
      <c r="H58" s="5">
        <v>10.081835916887272</v>
      </c>
      <c r="I58" s="5">
        <v>10.365398217282818</v>
      </c>
      <c r="J58" s="5">
        <v>10.337288418621521</v>
      </c>
      <c r="K58" s="5">
        <v>11.478487845453227</v>
      </c>
      <c r="L58" s="5">
        <v>11.50476470827857</v>
      </c>
      <c r="M58" s="5">
        <v>11.756365018541009</v>
      </c>
      <c r="N58" s="5">
        <v>9.9528453493584177</v>
      </c>
      <c r="O58" s="5">
        <v>11.412363046939014</v>
      </c>
      <c r="P58" s="5">
        <v>9.396513230493829</v>
      </c>
      <c r="Q58" s="5">
        <v>12.625661770663719</v>
      </c>
      <c r="R58" s="5">
        <v>14.368828573963295</v>
      </c>
      <c r="S58" s="5">
        <v>10.879464590041048</v>
      </c>
      <c r="T58" s="5">
        <v>14.28846911458357</v>
      </c>
      <c r="U58" s="5">
        <v>12.344248380460812</v>
      </c>
      <c r="V58" s="5">
        <v>16.854664698804335</v>
      </c>
      <c r="W58" s="5">
        <v>14.278638907594607</v>
      </c>
      <c r="X58" s="5">
        <v>16.096881955987836</v>
      </c>
      <c r="Y58" s="5">
        <v>15.536314399558961</v>
      </c>
      <c r="Z58" s="5">
        <v>17.531884062103877</v>
      </c>
      <c r="AA58" s="5">
        <v>23.189201109036453</v>
      </c>
      <c r="AB58" s="5">
        <v>24.073905494844386</v>
      </c>
      <c r="AC58" s="5">
        <v>25.183975051315873</v>
      </c>
      <c r="AD58" s="5">
        <v>26.638378037909696</v>
      </c>
      <c r="AE58" s="5">
        <v>21.536855413581822</v>
      </c>
      <c r="AF58" s="5">
        <v>23.984015498988025</v>
      </c>
      <c r="AG58" s="5">
        <v>23.474543405191124</v>
      </c>
      <c r="AH58" s="5">
        <v>24.266062059486639</v>
      </c>
      <c r="AI58" s="5">
        <v>21.989616319118266</v>
      </c>
      <c r="AJ58" s="5">
        <v>22.023596491106336</v>
      </c>
      <c r="AK58" s="6">
        <f t="shared" si="10"/>
        <v>14.937084469161618</v>
      </c>
      <c r="AL58" s="6">
        <f t="shared" si="11"/>
        <v>17.653470499153038</v>
      </c>
      <c r="AM58" s="6">
        <f t="shared" si="12"/>
        <v>21.414562014701708</v>
      </c>
    </row>
    <row r="59" spans="1:39" x14ac:dyDescent="0.35">
      <c r="A59" s="1" t="s">
        <v>52</v>
      </c>
      <c r="B59" s="5" t="s">
        <v>4</v>
      </c>
      <c r="C59" s="5" t="s">
        <v>4</v>
      </c>
      <c r="D59" s="5">
        <v>7.9859393526625979</v>
      </c>
      <c r="E59" s="5">
        <v>8.1490145565375744</v>
      </c>
      <c r="F59" s="5">
        <v>11.545470062696985</v>
      </c>
      <c r="G59" s="5">
        <v>9.1000225429498567</v>
      </c>
      <c r="H59" s="5">
        <v>11.454840226509214</v>
      </c>
      <c r="I59" s="5">
        <v>15.310008530946297</v>
      </c>
      <c r="J59" s="5">
        <v>16.598543242038435</v>
      </c>
      <c r="K59" s="5">
        <v>20.356573551534453</v>
      </c>
      <c r="L59" s="5">
        <v>23.63265802923069</v>
      </c>
      <c r="M59" s="5">
        <v>18.034844936488241</v>
      </c>
      <c r="N59" s="5">
        <v>10.865870229896357</v>
      </c>
      <c r="O59" s="5">
        <v>13.548985086375462</v>
      </c>
      <c r="P59" s="5">
        <v>22.293818244223921</v>
      </c>
      <c r="Q59" s="5">
        <v>23.46012977695878</v>
      </c>
      <c r="R59" s="5">
        <v>21.467703499819041</v>
      </c>
      <c r="S59" s="5">
        <v>20.35404310043727</v>
      </c>
      <c r="T59" s="5">
        <v>21.710742639432155</v>
      </c>
      <c r="U59" s="5">
        <v>11.238927688796789</v>
      </c>
      <c r="V59" s="5">
        <v>2.9273899003865198</v>
      </c>
      <c r="W59" s="5">
        <v>13.280081317952767</v>
      </c>
      <c r="X59" s="5">
        <v>10.862574376662915</v>
      </c>
      <c r="Y59" s="5">
        <v>7.5887003752446507</v>
      </c>
      <c r="Z59" s="5">
        <v>21.670670772602101</v>
      </c>
      <c r="AA59" s="5">
        <v>14.885549104871423</v>
      </c>
      <c r="AB59" s="5">
        <v>14.308493403607462</v>
      </c>
      <c r="AC59" s="5">
        <v>17.359459182932554</v>
      </c>
      <c r="AD59" s="5">
        <v>15.548575571772291</v>
      </c>
      <c r="AE59" s="5">
        <v>15.212228693525063</v>
      </c>
      <c r="AF59" s="5">
        <v>25.36182409366635</v>
      </c>
      <c r="AG59" s="5">
        <v>27.12120365811797</v>
      </c>
      <c r="AH59" s="5">
        <v>26.93088071085597</v>
      </c>
      <c r="AI59" s="5">
        <v>27.595002660665408</v>
      </c>
      <c r="AJ59" s="5">
        <v>26.40120746418226</v>
      </c>
      <c r="AK59" s="6">
        <f t="shared" si="10"/>
        <v>16.792787169229687</v>
      </c>
      <c r="AL59" s="6">
        <f t="shared" si="11"/>
        <v>17.917871103728071</v>
      </c>
      <c r="AM59" s="6">
        <f t="shared" si="12"/>
        <v>18.866175099047087</v>
      </c>
    </row>
    <row r="60" spans="1:39" x14ac:dyDescent="0.35">
      <c r="A60" s="1" t="s">
        <v>53</v>
      </c>
      <c r="B60" s="5">
        <v>-2.2987445799137669</v>
      </c>
      <c r="C60" s="5">
        <v>5.6148731385061907</v>
      </c>
      <c r="D60" s="5">
        <v>8.7584324197577743</v>
      </c>
      <c r="E60" s="5">
        <v>1.7384387515886703</v>
      </c>
      <c r="F60" s="5">
        <v>8.2762342926638102</v>
      </c>
      <c r="G60" s="5">
        <v>4.2848793336946676</v>
      </c>
      <c r="H60" s="5">
        <v>12.917577003938373</v>
      </c>
      <c r="I60" s="5">
        <v>8.8613582049658781</v>
      </c>
      <c r="J60" s="5">
        <v>10.070679812794667</v>
      </c>
      <c r="K60" s="5">
        <v>12.47927168624221</v>
      </c>
      <c r="L60" s="5">
        <v>10.895035268209194</v>
      </c>
      <c r="M60" s="5">
        <v>9.2531719301665696</v>
      </c>
      <c r="N60" s="5">
        <v>8.4909962512146961</v>
      </c>
      <c r="O60" s="5">
        <v>2.0396522037571332</v>
      </c>
      <c r="P60" s="5">
        <v>28.65757711134642</v>
      </c>
      <c r="Q60" s="5">
        <v>23.835610561084088</v>
      </c>
      <c r="R60" s="5">
        <v>9.7209986994612745</v>
      </c>
      <c r="S60" s="5">
        <v>1.6720025508151697</v>
      </c>
      <c r="T60" s="5">
        <v>2.1205040282438805</v>
      </c>
      <c r="U60" s="5">
        <v>5.5777316457916042</v>
      </c>
      <c r="V60" s="5">
        <v>10.360343374555955</v>
      </c>
      <c r="W60" s="5">
        <v>0.87431671440550851</v>
      </c>
      <c r="X60" s="5">
        <v>1.922742332354717</v>
      </c>
      <c r="Y60" s="5">
        <v>0.95437892025396931</v>
      </c>
      <c r="Z60" s="5">
        <v>0.55111940394450087</v>
      </c>
      <c r="AA60" s="5">
        <v>2.8517491609980583</v>
      </c>
      <c r="AB60" s="5">
        <v>4.6999722349580715</v>
      </c>
      <c r="AC60" s="5">
        <v>5.7496838667675725</v>
      </c>
      <c r="AD60" s="5">
        <v>6.0746990577274982</v>
      </c>
      <c r="AE60" s="5">
        <v>3.3487679492700528</v>
      </c>
      <c r="AF60" s="5">
        <v>3.9416137666943736</v>
      </c>
      <c r="AG60" s="5">
        <v>3.3258317181396002</v>
      </c>
      <c r="AH60" s="5">
        <v>1.0480332197256956</v>
      </c>
      <c r="AI60" s="5">
        <v>1.4083544024037948</v>
      </c>
      <c r="AJ60" s="5" t="s">
        <v>4</v>
      </c>
      <c r="AK60" s="6">
        <f t="shared" si="10"/>
        <v>6.4728790128390532</v>
      </c>
      <c r="AL60" s="6">
        <f t="shared" si="11"/>
        <v>6.0208630914817469</v>
      </c>
      <c r="AM60" s="6">
        <f t="shared" si="12"/>
        <v>2.8270202113571852</v>
      </c>
    </row>
    <row r="61" spans="1:39" x14ac:dyDescent="0.35">
      <c r="A61" s="1" t="s">
        <v>54</v>
      </c>
      <c r="B61" s="5" t="s">
        <v>4</v>
      </c>
      <c r="C61" s="5" t="s">
        <v>4</v>
      </c>
      <c r="D61" s="5" t="s">
        <v>4</v>
      </c>
      <c r="E61" s="5" t="s">
        <v>4</v>
      </c>
      <c r="F61" s="5" t="s">
        <v>4</v>
      </c>
      <c r="G61" s="5" t="s">
        <v>4</v>
      </c>
      <c r="H61" s="5" t="s">
        <v>4</v>
      </c>
      <c r="I61" s="5" t="s">
        <v>4</v>
      </c>
      <c r="J61" s="5" t="s">
        <v>4</v>
      </c>
      <c r="K61" s="5" t="s">
        <v>4</v>
      </c>
      <c r="L61" s="5" t="s">
        <v>4</v>
      </c>
      <c r="M61" s="5" t="s">
        <v>4</v>
      </c>
      <c r="N61" s="5" t="s">
        <v>4</v>
      </c>
      <c r="O61" s="5" t="s">
        <v>4</v>
      </c>
      <c r="P61" s="5" t="s">
        <v>4</v>
      </c>
      <c r="Q61" s="5" t="s">
        <v>4</v>
      </c>
      <c r="R61" s="5" t="s">
        <v>4</v>
      </c>
      <c r="S61" s="5" t="s">
        <v>4</v>
      </c>
      <c r="T61" s="5" t="s">
        <v>4</v>
      </c>
      <c r="U61" s="5" t="s">
        <v>4</v>
      </c>
      <c r="V61" s="5" t="s">
        <v>4</v>
      </c>
      <c r="W61" s="5" t="s">
        <v>4</v>
      </c>
      <c r="X61" s="5" t="s">
        <v>4</v>
      </c>
      <c r="Y61" s="5" t="s">
        <v>4</v>
      </c>
      <c r="Z61" s="5" t="s">
        <v>4</v>
      </c>
      <c r="AA61" s="5" t="s">
        <v>4</v>
      </c>
      <c r="AB61" s="5" t="s">
        <v>4</v>
      </c>
      <c r="AC61" s="5" t="s">
        <v>4</v>
      </c>
      <c r="AD61" s="5" t="s">
        <v>4</v>
      </c>
      <c r="AE61" s="5" t="s">
        <v>4</v>
      </c>
      <c r="AF61" s="5" t="s">
        <v>4</v>
      </c>
      <c r="AG61" s="5" t="s">
        <v>4</v>
      </c>
      <c r="AH61" s="5" t="s">
        <v>4</v>
      </c>
      <c r="AI61" s="5" t="s">
        <v>4</v>
      </c>
      <c r="AJ61" s="5" t="s">
        <v>4</v>
      </c>
      <c r="AK61" s="6" t="s">
        <v>4</v>
      </c>
      <c r="AL61" s="6" t="s">
        <v>4</v>
      </c>
      <c r="AM61" s="6" t="s">
        <v>4</v>
      </c>
    </row>
    <row r="62" spans="1:39" x14ac:dyDescent="0.35">
      <c r="A62" s="1" t="s">
        <v>55</v>
      </c>
      <c r="B62" s="5" t="s">
        <v>4</v>
      </c>
      <c r="C62" s="5" t="s">
        <v>4</v>
      </c>
      <c r="D62" s="5" t="s">
        <v>4</v>
      </c>
      <c r="E62" s="5" t="s">
        <v>4</v>
      </c>
      <c r="F62" s="5" t="s">
        <v>4</v>
      </c>
      <c r="G62" s="5" t="s">
        <v>4</v>
      </c>
      <c r="H62" s="5" t="s">
        <v>4</v>
      </c>
      <c r="I62" s="5" t="s">
        <v>4</v>
      </c>
      <c r="J62" s="5" t="s">
        <v>4</v>
      </c>
      <c r="K62" s="5" t="s">
        <v>4</v>
      </c>
      <c r="L62" s="5" t="s">
        <v>4</v>
      </c>
      <c r="M62" s="5" t="s">
        <v>4</v>
      </c>
      <c r="N62" s="5" t="s">
        <v>4</v>
      </c>
      <c r="O62" s="5" t="s">
        <v>4</v>
      </c>
      <c r="P62" s="5" t="s">
        <v>4</v>
      </c>
      <c r="Q62" s="5" t="s">
        <v>4</v>
      </c>
      <c r="R62" s="5" t="s">
        <v>4</v>
      </c>
      <c r="S62" s="5" t="s">
        <v>4</v>
      </c>
      <c r="T62" s="5" t="s">
        <v>4</v>
      </c>
      <c r="U62" s="5" t="s">
        <v>4</v>
      </c>
      <c r="V62" s="5" t="s">
        <v>4</v>
      </c>
      <c r="W62" s="5" t="s">
        <v>4</v>
      </c>
      <c r="X62" s="5" t="s">
        <v>4</v>
      </c>
      <c r="Y62" s="5" t="s">
        <v>4</v>
      </c>
      <c r="Z62" s="5" t="s">
        <v>4</v>
      </c>
      <c r="AA62" s="5" t="s">
        <v>4</v>
      </c>
      <c r="AB62" s="5" t="s">
        <v>4</v>
      </c>
      <c r="AC62" s="5" t="s">
        <v>4</v>
      </c>
      <c r="AD62" s="5" t="s">
        <v>4</v>
      </c>
      <c r="AE62" s="5" t="s">
        <v>4</v>
      </c>
      <c r="AF62" s="5" t="s">
        <v>4</v>
      </c>
      <c r="AG62" s="5" t="s">
        <v>4</v>
      </c>
      <c r="AH62" s="5" t="s">
        <v>4</v>
      </c>
      <c r="AI62" s="5" t="s">
        <v>4</v>
      </c>
      <c r="AJ62" s="5" t="s">
        <v>4</v>
      </c>
      <c r="AK62" s="6" t="s">
        <v>4</v>
      </c>
      <c r="AL62" s="6" t="s">
        <v>4</v>
      </c>
      <c r="AM62" s="6" t="s">
        <v>4</v>
      </c>
    </row>
    <row r="63" spans="1:39" x14ac:dyDescent="0.35">
      <c r="A63" s="1" t="s">
        <v>56</v>
      </c>
      <c r="B63" s="5" t="s">
        <v>4</v>
      </c>
      <c r="C63" s="5" t="s">
        <v>4</v>
      </c>
      <c r="D63" s="5" t="s">
        <v>4</v>
      </c>
      <c r="E63" s="5" t="s">
        <v>4</v>
      </c>
      <c r="F63" s="5" t="s">
        <v>4</v>
      </c>
      <c r="G63" s="5" t="s">
        <v>4</v>
      </c>
      <c r="H63" s="5" t="s">
        <v>4</v>
      </c>
      <c r="I63" s="5" t="s">
        <v>4</v>
      </c>
      <c r="J63" s="5" t="s">
        <v>4</v>
      </c>
      <c r="K63" s="5" t="s">
        <v>4</v>
      </c>
      <c r="L63" s="5" t="s">
        <v>4</v>
      </c>
      <c r="M63" s="5" t="s">
        <v>4</v>
      </c>
      <c r="N63" s="5" t="s">
        <v>4</v>
      </c>
      <c r="O63" s="5" t="s">
        <v>4</v>
      </c>
      <c r="P63" s="5" t="s">
        <v>4</v>
      </c>
      <c r="Q63" s="5" t="s">
        <v>4</v>
      </c>
      <c r="R63" s="5" t="s">
        <v>4</v>
      </c>
      <c r="S63" s="5" t="s">
        <v>4</v>
      </c>
      <c r="T63" s="5">
        <v>0.72000136666196668</v>
      </c>
      <c r="U63" s="5">
        <v>-30.764011607178915</v>
      </c>
      <c r="V63" s="5">
        <v>-13.159366963785152</v>
      </c>
      <c r="W63" s="5">
        <v>0.92145360747605887</v>
      </c>
      <c r="X63" s="5">
        <v>4.9034577390109808</v>
      </c>
      <c r="Y63" s="5">
        <v>3.0591495567368461</v>
      </c>
      <c r="Z63" s="5">
        <v>-4.0256785772006278</v>
      </c>
      <c r="AA63" s="5">
        <v>2.1310056023142439</v>
      </c>
      <c r="AB63" s="5">
        <v>3.2069058912270227</v>
      </c>
      <c r="AC63" s="5">
        <v>-0.82522736983240852</v>
      </c>
      <c r="AD63" s="5">
        <v>11.683223763058031</v>
      </c>
      <c r="AE63" s="5">
        <v>-0.29751704325621364</v>
      </c>
      <c r="AF63" s="5">
        <v>12.37124020823563</v>
      </c>
      <c r="AG63" s="5">
        <v>1.9418721490535968</v>
      </c>
      <c r="AH63" s="5">
        <v>-0.93555146263620437</v>
      </c>
      <c r="AI63" s="5">
        <v>-11.463340727755048</v>
      </c>
      <c r="AJ63" s="5">
        <v>-11.066560428609657</v>
      </c>
      <c r="AK63" s="6">
        <f t="shared" si="10"/>
        <v>-1.858761429204697</v>
      </c>
      <c r="AL63" s="6">
        <f t="shared" si="11"/>
        <v>-1.858761429204697</v>
      </c>
      <c r="AM63" s="6">
        <f t="shared" si="12"/>
        <v>0.82888806484444633</v>
      </c>
    </row>
    <row r="64" spans="1:39" x14ac:dyDescent="0.35">
      <c r="A64" s="1" t="s">
        <v>57</v>
      </c>
      <c r="B64" s="5" t="s">
        <v>4</v>
      </c>
      <c r="C64" s="5" t="s">
        <v>4</v>
      </c>
      <c r="D64" s="5" t="s">
        <v>4</v>
      </c>
      <c r="E64" s="5" t="s">
        <v>4</v>
      </c>
      <c r="F64" s="5" t="s">
        <v>4</v>
      </c>
      <c r="G64" s="5" t="s">
        <v>4</v>
      </c>
      <c r="H64" s="5" t="s">
        <v>4</v>
      </c>
      <c r="I64" s="5" t="s">
        <v>4</v>
      </c>
      <c r="J64" s="5" t="s">
        <v>4</v>
      </c>
      <c r="K64" s="5" t="s">
        <v>4</v>
      </c>
      <c r="L64" s="5" t="s">
        <v>4</v>
      </c>
      <c r="M64" s="5" t="s">
        <v>4</v>
      </c>
      <c r="N64" s="5" t="s">
        <v>4</v>
      </c>
      <c r="O64" s="5" t="s">
        <v>4</v>
      </c>
      <c r="P64" s="5" t="s">
        <v>4</v>
      </c>
      <c r="Q64" s="5" t="s">
        <v>4</v>
      </c>
      <c r="R64" s="5" t="s">
        <v>4</v>
      </c>
      <c r="S64" s="5" t="s">
        <v>4</v>
      </c>
      <c r="T64" s="5" t="s">
        <v>4</v>
      </c>
      <c r="U64" s="5" t="s">
        <v>4</v>
      </c>
      <c r="V64" s="5" t="s">
        <v>4</v>
      </c>
      <c r="W64" s="5">
        <v>-13.905763865919869</v>
      </c>
      <c r="X64" s="5">
        <v>-13.23785451961953</v>
      </c>
      <c r="Y64" s="5">
        <v>-3.8728291468555387</v>
      </c>
      <c r="Z64" s="5">
        <v>-9.9259984083920028</v>
      </c>
      <c r="AA64" s="5">
        <v>-8.7197551110690039</v>
      </c>
      <c r="AB64" s="5">
        <v>-4.84452541880409</v>
      </c>
      <c r="AC64" s="5">
        <v>-0.48804064254451318</v>
      </c>
      <c r="AD64" s="5">
        <v>0.78161122076903133</v>
      </c>
      <c r="AE64" s="5">
        <v>-5.1899854497165832</v>
      </c>
      <c r="AF64" s="5">
        <v>0.36156907757927131</v>
      </c>
      <c r="AG64" s="5">
        <v>-7.8466222232799545</v>
      </c>
      <c r="AH64" s="5">
        <v>-10.950379438610661</v>
      </c>
      <c r="AI64" s="5">
        <v>-6.0322486200272181</v>
      </c>
      <c r="AJ64" s="5">
        <v>-5.3218039792877185</v>
      </c>
      <c r="AK64" s="6">
        <f t="shared" si="10"/>
        <v>-6.3709018946984566</v>
      </c>
      <c r="AL64" s="6">
        <f t="shared" si="11"/>
        <v>-6.3709018946984566</v>
      </c>
      <c r="AM64" s="6">
        <f t="shared" si="12"/>
        <v>-6.3709018946984566</v>
      </c>
    </row>
    <row r="65" spans="1:39" x14ac:dyDescent="0.35">
      <c r="A65" s="1" t="s">
        <v>58</v>
      </c>
      <c r="B65" s="5">
        <v>11.026919639092389</v>
      </c>
      <c r="C65" s="5">
        <v>20.358135696300714</v>
      </c>
      <c r="D65" s="5">
        <v>13.843302409666867</v>
      </c>
      <c r="E65" s="5">
        <v>15.336756777584226</v>
      </c>
      <c r="F65" s="5">
        <v>13.972377485860324</v>
      </c>
      <c r="G65" s="5">
        <v>11.312772362136252</v>
      </c>
      <c r="H65" s="5">
        <v>11.743348666918596</v>
      </c>
      <c r="I65" s="5">
        <v>13.584012505515897</v>
      </c>
      <c r="J65" s="5">
        <v>14.216179075261143</v>
      </c>
      <c r="K65" s="5">
        <v>12.933474580554281</v>
      </c>
      <c r="L65" s="5">
        <v>23.240152976879834</v>
      </c>
      <c r="M65" s="5">
        <v>34.530439118234526</v>
      </c>
      <c r="N65" s="5">
        <v>38.714142889753774</v>
      </c>
      <c r="O65" s="5">
        <v>39.412863446133741</v>
      </c>
      <c r="P65" s="5">
        <v>33.301076038608777</v>
      </c>
      <c r="Q65" s="5">
        <v>42.525241777361913</v>
      </c>
      <c r="R65" s="5">
        <v>18.53305967300566</v>
      </c>
      <c r="S65" s="5">
        <v>19.114211666370394</v>
      </c>
      <c r="T65" s="5">
        <v>11.009372864531445</v>
      </c>
      <c r="U65" s="5">
        <v>-25.93320737309336</v>
      </c>
      <c r="V65" s="5">
        <v>-8.982173709174857</v>
      </c>
      <c r="W65" s="5">
        <v>-6.5789600405671251</v>
      </c>
      <c r="X65" s="5">
        <v>22.715603470020522</v>
      </c>
      <c r="Y65" s="5">
        <v>21.234373651191831</v>
      </c>
      <c r="Z65" s="5">
        <v>16.356476441072822</v>
      </c>
      <c r="AA65" s="5">
        <v>15.907796968087174</v>
      </c>
      <c r="AB65" s="5">
        <v>5.8175004631404983</v>
      </c>
      <c r="AC65" s="5">
        <v>11.302989586982241</v>
      </c>
      <c r="AD65" s="5">
        <v>11.450633101076146</v>
      </c>
      <c r="AE65" s="5">
        <v>12.16880372052665</v>
      </c>
      <c r="AF65" s="5">
        <v>7.2122780476318615</v>
      </c>
      <c r="AG65" s="5">
        <v>-2.5295229426631192</v>
      </c>
      <c r="AH65" s="5">
        <v>1.0444332184723308</v>
      </c>
      <c r="AI65" s="5">
        <v>8.0694120968280849</v>
      </c>
      <c r="AJ65" s="5">
        <v>21.903973657642815</v>
      </c>
      <c r="AK65" s="6">
        <f t="shared" si="10"/>
        <v>14.567664285912723</v>
      </c>
      <c r="AL65" s="6">
        <f t="shared" si="11"/>
        <v>14.512534076298948</v>
      </c>
      <c r="AM65" s="6">
        <f t="shared" si="12"/>
        <v>10.43398510281734</v>
      </c>
    </row>
    <row r="66" spans="1:39" x14ac:dyDescent="0.35">
      <c r="A66" s="1" t="s">
        <v>59</v>
      </c>
      <c r="B66" s="5" t="s">
        <v>4</v>
      </c>
      <c r="C66" s="5" t="s">
        <v>4</v>
      </c>
      <c r="D66" s="5" t="s">
        <v>4</v>
      </c>
      <c r="E66" s="5" t="s">
        <v>4</v>
      </c>
      <c r="F66" s="5" t="s">
        <v>4</v>
      </c>
      <c r="G66" s="5" t="s">
        <v>4</v>
      </c>
      <c r="H66" s="5" t="s">
        <v>4</v>
      </c>
      <c r="I66" s="5" t="s">
        <v>4</v>
      </c>
      <c r="J66" s="5" t="s">
        <v>4</v>
      </c>
      <c r="K66" s="5" t="s">
        <v>4</v>
      </c>
      <c r="L66" s="5" t="s">
        <v>4</v>
      </c>
      <c r="M66" s="5" t="s">
        <v>4</v>
      </c>
      <c r="N66" s="5" t="s">
        <v>4</v>
      </c>
      <c r="O66" s="5" t="s">
        <v>4</v>
      </c>
      <c r="P66" s="5" t="s">
        <v>4</v>
      </c>
      <c r="Q66" s="5" t="s">
        <v>4</v>
      </c>
      <c r="R66" s="5" t="s">
        <v>4</v>
      </c>
      <c r="S66" s="5" t="s">
        <v>4</v>
      </c>
      <c r="T66" s="5" t="s">
        <v>4</v>
      </c>
      <c r="U66" s="5" t="s">
        <v>4</v>
      </c>
      <c r="V66" s="5" t="s">
        <v>4</v>
      </c>
      <c r="W66" s="5" t="s">
        <v>4</v>
      </c>
      <c r="X66" s="5" t="s">
        <v>4</v>
      </c>
      <c r="Y66" s="5" t="s">
        <v>4</v>
      </c>
      <c r="Z66" s="5" t="s">
        <v>4</v>
      </c>
      <c r="AA66" s="5" t="s">
        <v>4</v>
      </c>
      <c r="AB66" s="5" t="s">
        <v>4</v>
      </c>
      <c r="AC66" s="5" t="s">
        <v>4</v>
      </c>
      <c r="AD66" s="5" t="s">
        <v>4</v>
      </c>
      <c r="AE66" s="5" t="s">
        <v>4</v>
      </c>
      <c r="AF66" s="5" t="s">
        <v>4</v>
      </c>
      <c r="AG66" s="5" t="s">
        <v>4</v>
      </c>
      <c r="AH66" s="5" t="s">
        <v>4</v>
      </c>
      <c r="AI66" s="5" t="s">
        <v>4</v>
      </c>
      <c r="AJ66" s="5" t="s">
        <v>4</v>
      </c>
      <c r="AK66" s="6" t="s">
        <v>4</v>
      </c>
      <c r="AL66" s="6" t="s">
        <v>4</v>
      </c>
      <c r="AM66" s="6" t="s">
        <v>4</v>
      </c>
    </row>
    <row r="67" spans="1:39" x14ac:dyDescent="0.35">
      <c r="A67" s="1" t="s">
        <v>60</v>
      </c>
      <c r="B67" s="5" t="s">
        <v>4</v>
      </c>
      <c r="C67" s="5" t="s">
        <v>4</v>
      </c>
      <c r="D67" s="5" t="s">
        <v>4</v>
      </c>
      <c r="E67" s="5" t="s">
        <v>4</v>
      </c>
      <c r="F67" s="5" t="s">
        <v>4</v>
      </c>
      <c r="G67" s="5" t="s">
        <v>4</v>
      </c>
      <c r="H67" s="5" t="s">
        <v>4</v>
      </c>
      <c r="I67" s="5" t="s">
        <v>4</v>
      </c>
      <c r="J67" s="5" t="s">
        <v>4</v>
      </c>
      <c r="K67" s="5" t="s">
        <v>4</v>
      </c>
      <c r="L67" s="5" t="s">
        <v>4</v>
      </c>
      <c r="M67" s="5" t="s">
        <v>4</v>
      </c>
      <c r="N67" s="5" t="s">
        <v>4</v>
      </c>
      <c r="O67" s="5" t="s">
        <v>4</v>
      </c>
      <c r="P67" s="5" t="s">
        <v>4</v>
      </c>
      <c r="Q67" s="5" t="s">
        <v>4</v>
      </c>
      <c r="R67" s="5" t="s">
        <v>4</v>
      </c>
      <c r="S67" s="5" t="s">
        <v>4</v>
      </c>
      <c r="T67" s="5" t="s">
        <v>4</v>
      </c>
      <c r="U67" s="5" t="s">
        <v>4</v>
      </c>
      <c r="V67" s="5" t="s">
        <v>4</v>
      </c>
      <c r="W67" s="5" t="s">
        <v>4</v>
      </c>
      <c r="X67" s="5" t="s">
        <v>4</v>
      </c>
      <c r="Y67" s="5" t="s">
        <v>4</v>
      </c>
      <c r="Z67" s="5" t="s">
        <v>4</v>
      </c>
      <c r="AA67" s="5" t="s">
        <v>4</v>
      </c>
      <c r="AB67" s="5" t="s">
        <v>4</v>
      </c>
      <c r="AC67" s="5" t="s">
        <v>4</v>
      </c>
      <c r="AD67" s="5" t="s">
        <v>4</v>
      </c>
      <c r="AE67" s="5" t="s">
        <v>4</v>
      </c>
      <c r="AF67" s="5" t="s">
        <v>4</v>
      </c>
      <c r="AG67" s="5" t="s">
        <v>4</v>
      </c>
      <c r="AH67" s="5" t="s">
        <v>4</v>
      </c>
      <c r="AI67" s="5" t="s">
        <v>4</v>
      </c>
      <c r="AJ67" s="5" t="s">
        <v>4</v>
      </c>
      <c r="AK67" s="6" t="s">
        <v>4</v>
      </c>
      <c r="AL67" s="6" t="s">
        <v>4</v>
      </c>
      <c r="AM67" s="6" t="s">
        <v>4</v>
      </c>
    </row>
    <row r="68" spans="1:39" x14ac:dyDescent="0.35">
      <c r="A68" s="1" t="s">
        <v>61</v>
      </c>
      <c r="B68" s="5" t="s">
        <v>4</v>
      </c>
      <c r="C68" s="5" t="s">
        <v>4</v>
      </c>
      <c r="D68" s="5" t="s">
        <v>4</v>
      </c>
      <c r="E68" s="5" t="s">
        <v>4</v>
      </c>
      <c r="F68" s="5" t="s">
        <v>4</v>
      </c>
      <c r="G68" s="5" t="s">
        <v>4</v>
      </c>
      <c r="H68" s="5" t="s">
        <v>4</v>
      </c>
      <c r="I68" s="5" t="s">
        <v>4</v>
      </c>
      <c r="J68" s="5" t="s">
        <v>4</v>
      </c>
      <c r="K68" s="5" t="s">
        <v>4</v>
      </c>
      <c r="L68" s="5" t="s">
        <v>4</v>
      </c>
      <c r="M68" s="5" t="s">
        <v>4</v>
      </c>
      <c r="N68" s="5" t="s">
        <v>4</v>
      </c>
      <c r="O68" s="5" t="s">
        <v>4</v>
      </c>
      <c r="P68" s="5" t="s">
        <v>4</v>
      </c>
      <c r="Q68" s="5" t="s">
        <v>4</v>
      </c>
      <c r="R68" s="5">
        <v>3.3503566502520021</v>
      </c>
      <c r="S68" s="5">
        <v>-2.2586333817632553</v>
      </c>
      <c r="T68" s="5">
        <v>-6.3332786781024559</v>
      </c>
      <c r="U68" s="5">
        <v>-10.786660996212042</v>
      </c>
      <c r="V68" s="5">
        <v>-3.1420541883311883</v>
      </c>
      <c r="W68" s="5">
        <v>-1.4143427103901234</v>
      </c>
      <c r="X68" s="5">
        <v>2.1158131048752082</v>
      </c>
      <c r="Y68" s="5">
        <v>3.1845015145950728</v>
      </c>
      <c r="Z68" s="5">
        <v>3.4833212738087838</v>
      </c>
      <c r="AA68" s="5">
        <v>9.7063038783366231</v>
      </c>
      <c r="AB68" s="5">
        <v>10.061227519779234</v>
      </c>
      <c r="AC68" s="5">
        <v>10.398412592080717</v>
      </c>
      <c r="AD68" s="5">
        <v>14.017477420426042</v>
      </c>
      <c r="AE68" s="5">
        <v>12.135242745603179</v>
      </c>
      <c r="AF68" s="5">
        <v>2.6646067640769946</v>
      </c>
      <c r="AG68" s="5">
        <v>4.3351392464182217</v>
      </c>
      <c r="AH68" s="5">
        <v>2.7204671984861757</v>
      </c>
      <c r="AI68" s="5">
        <v>6.3867629009819673</v>
      </c>
      <c r="AJ68" s="5">
        <v>10.341577101385267</v>
      </c>
      <c r="AK68" s="6">
        <f t="shared" si="10"/>
        <v>3.7350652608582329</v>
      </c>
      <c r="AL68" s="6">
        <f t="shared" si="11"/>
        <v>3.7350652608582329</v>
      </c>
      <c r="AM68" s="6">
        <f t="shared" si="12"/>
        <v>6.4383221821759546</v>
      </c>
    </row>
    <row r="69" spans="1:39" x14ac:dyDescent="0.35">
      <c r="A69" s="1" t="s">
        <v>62</v>
      </c>
      <c r="B69" s="5">
        <v>11.080058319373402</v>
      </c>
      <c r="C69" s="5">
        <v>18.013833222422075</v>
      </c>
      <c r="D69" s="5">
        <v>15.751065512457931</v>
      </c>
      <c r="E69" s="5">
        <v>17.251511946278505</v>
      </c>
      <c r="F69" s="5">
        <v>16.301836292400779</v>
      </c>
      <c r="G69" s="5">
        <v>18.249567379112481</v>
      </c>
      <c r="H69" s="5">
        <v>18.506736611468469</v>
      </c>
      <c r="I69" s="5">
        <v>20.337698010122754</v>
      </c>
      <c r="J69" s="5">
        <v>19.390428953145697</v>
      </c>
      <c r="K69" s="5">
        <v>19.504339593766321</v>
      </c>
      <c r="L69" s="5">
        <v>18.645740086146901</v>
      </c>
      <c r="M69" s="5">
        <v>23.036109552143913</v>
      </c>
      <c r="N69" s="5">
        <v>18.010650604506658</v>
      </c>
      <c r="O69" s="5">
        <v>16.980906739435191</v>
      </c>
      <c r="P69" s="5">
        <v>14.437108000725669</v>
      </c>
      <c r="Q69" s="5">
        <v>12.211194874102688</v>
      </c>
      <c r="R69" s="5">
        <v>8.4012451756899154</v>
      </c>
      <c r="S69" s="5">
        <v>9.4330166567980349</v>
      </c>
      <c r="T69" s="5">
        <v>2.4580641310326947</v>
      </c>
      <c r="U69" s="5">
        <v>7.900251346090581</v>
      </c>
      <c r="V69" s="5">
        <v>6.5923518669540542</v>
      </c>
      <c r="W69" s="5">
        <v>6.3634558576069953</v>
      </c>
      <c r="X69" s="5">
        <v>15.51809193582943</v>
      </c>
      <c r="Y69" s="5">
        <v>15.24142435976032</v>
      </c>
      <c r="Z69" s="5">
        <v>18.127919138104495</v>
      </c>
      <c r="AA69" s="5">
        <v>19.071418296597422</v>
      </c>
      <c r="AB69" s="5">
        <v>18.962023456074835</v>
      </c>
      <c r="AC69" s="5">
        <v>21.476325032257655</v>
      </c>
      <c r="AD69" s="5">
        <v>20.436416200382752</v>
      </c>
      <c r="AE69" s="5">
        <v>18.06493367477222</v>
      </c>
      <c r="AF69" s="5">
        <v>16.675067813575943</v>
      </c>
      <c r="AG69" s="5">
        <v>16.742828453822522</v>
      </c>
      <c r="AH69" s="5">
        <v>13.446351203842385</v>
      </c>
      <c r="AI69" s="5">
        <v>9.9194358830530938</v>
      </c>
      <c r="AJ69" s="5">
        <v>12.257488097225741</v>
      </c>
      <c r="AK69" s="6">
        <f t="shared" si="10"/>
        <v>15.279911265059445</v>
      </c>
      <c r="AL69" s="6">
        <f t="shared" si="11"/>
        <v>14.240169931266051</v>
      </c>
      <c r="AM69" s="6">
        <f t="shared" si="12"/>
        <v>15.878798528778987</v>
      </c>
    </row>
    <row r="70" spans="1:39" x14ac:dyDescent="0.35">
      <c r="A70" s="1" t="s">
        <v>63</v>
      </c>
      <c r="B70" s="5" t="s">
        <v>4</v>
      </c>
      <c r="C70" s="5" t="s">
        <v>4</v>
      </c>
      <c r="D70" s="5" t="s">
        <v>4</v>
      </c>
      <c r="E70" s="5" t="s">
        <v>4</v>
      </c>
      <c r="F70" s="5" t="s">
        <v>4</v>
      </c>
      <c r="G70" s="5" t="s">
        <v>4</v>
      </c>
      <c r="H70" s="5" t="s">
        <v>4</v>
      </c>
      <c r="I70" s="5" t="s">
        <v>4</v>
      </c>
      <c r="J70" s="5" t="s">
        <v>4</v>
      </c>
      <c r="K70" s="5" t="s">
        <v>4</v>
      </c>
      <c r="L70" s="5" t="s">
        <v>4</v>
      </c>
      <c r="M70" s="5" t="s">
        <v>4</v>
      </c>
      <c r="N70" s="5" t="s">
        <v>4</v>
      </c>
      <c r="O70" s="5" t="s">
        <v>4</v>
      </c>
      <c r="P70" s="5" t="s">
        <v>4</v>
      </c>
      <c r="Q70" s="5" t="s">
        <v>4</v>
      </c>
      <c r="R70" s="5" t="s">
        <v>4</v>
      </c>
      <c r="S70" s="5" t="s">
        <v>4</v>
      </c>
      <c r="T70" s="5" t="s">
        <v>4</v>
      </c>
      <c r="U70" s="5" t="s">
        <v>4</v>
      </c>
      <c r="V70" s="5" t="s">
        <v>4</v>
      </c>
      <c r="W70" s="5" t="s">
        <v>4</v>
      </c>
      <c r="X70" s="5" t="s">
        <v>4</v>
      </c>
      <c r="Y70" s="5" t="s">
        <v>4</v>
      </c>
      <c r="Z70" s="5" t="s">
        <v>4</v>
      </c>
      <c r="AA70" s="5" t="s">
        <v>4</v>
      </c>
      <c r="AB70" s="5" t="s">
        <v>4</v>
      </c>
      <c r="AC70" s="5" t="s">
        <v>4</v>
      </c>
      <c r="AD70" s="5" t="s">
        <v>4</v>
      </c>
      <c r="AE70" s="5" t="s">
        <v>4</v>
      </c>
      <c r="AF70" s="5" t="s">
        <v>4</v>
      </c>
      <c r="AG70" s="5" t="s">
        <v>4</v>
      </c>
      <c r="AH70" s="5" t="s">
        <v>4</v>
      </c>
      <c r="AI70" s="5" t="s">
        <v>4</v>
      </c>
      <c r="AJ70" s="5" t="s">
        <v>4</v>
      </c>
      <c r="AK70" s="5" t="s">
        <v>4</v>
      </c>
      <c r="AL70" s="6" t="s">
        <v>4</v>
      </c>
      <c r="AM70" s="6" t="s">
        <v>4</v>
      </c>
    </row>
    <row r="71" spans="1:39" x14ac:dyDescent="0.35">
      <c r="A71" s="1" t="s">
        <v>64</v>
      </c>
      <c r="B71" s="5">
        <v>-4.1391635839722989</v>
      </c>
      <c r="C71" s="5">
        <v>-14.066137266164693</v>
      </c>
      <c r="D71" s="5">
        <v>-10.973120063231736</v>
      </c>
      <c r="E71" s="5">
        <v>-8.7869113082991657</v>
      </c>
      <c r="F71" s="5">
        <v>0.68684478090729917</v>
      </c>
      <c r="G71" s="5">
        <v>0.18480528467991006</v>
      </c>
      <c r="H71" s="5">
        <v>6.91460898304409</v>
      </c>
      <c r="I71" s="5">
        <v>4.338523760057754</v>
      </c>
      <c r="J71" s="5">
        <v>10.691532970655777</v>
      </c>
      <c r="K71" s="5">
        <v>-41.404012861468274</v>
      </c>
      <c r="L71" s="5">
        <v>-30.131025906063556</v>
      </c>
      <c r="M71" s="5">
        <v>2.6656465876412789</v>
      </c>
      <c r="N71" s="5">
        <v>-7.9296173053544612</v>
      </c>
      <c r="O71" s="5">
        <v>-68.592360966141399</v>
      </c>
      <c r="P71" s="5">
        <v>-46.112840085755657</v>
      </c>
      <c r="Q71" s="5">
        <v>-14.662581842944771</v>
      </c>
      <c r="R71" s="5">
        <v>-6.49375254034062</v>
      </c>
      <c r="S71" s="5">
        <v>-3.2452331093657416</v>
      </c>
      <c r="T71" s="5">
        <v>-0.93473167991909012</v>
      </c>
      <c r="U71" s="5">
        <v>4.1559926640836746</v>
      </c>
      <c r="V71" s="5">
        <v>7.037065942409062</v>
      </c>
      <c r="W71" s="5">
        <v>4.1113582468654837</v>
      </c>
      <c r="X71" s="5">
        <v>3.306941869720935</v>
      </c>
      <c r="Y71" s="5">
        <v>2.5370622397079736</v>
      </c>
      <c r="Z71" s="5">
        <v>3.718614425140121</v>
      </c>
      <c r="AA71" s="5">
        <v>7.2958785543071221</v>
      </c>
      <c r="AB71" s="5">
        <v>9.3063454494364102</v>
      </c>
      <c r="AC71" s="5">
        <v>35.533795296822255</v>
      </c>
      <c r="AD71" s="5">
        <v>42.918704435163193</v>
      </c>
      <c r="AE71" s="5" t="s">
        <v>4</v>
      </c>
      <c r="AF71" s="5" t="s">
        <v>4</v>
      </c>
      <c r="AG71" s="5" t="s">
        <v>4</v>
      </c>
      <c r="AH71" s="5" t="s">
        <v>4</v>
      </c>
      <c r="AI71" s="5" t="s">
        <v>4</v>
      </c>
      <c r="AJ71" s="5" t="s">
        <v>4</v>
      </c>
      <c r="AK71" s="6">
        <f t="shared" si="10"/>
        <v>-3.8644057595992796</v>
      </c>
      <c r="AL71" s="6">
        <f t="shared" si="11"/>
        <v>-1.4102062121402337</v>
      </c>
      <c r="AM71" s="6">
        <f t="shared" si="12"/>
        <v>13.591087564645436</v>
      </c>
    </row>
    <row r="72" spans="1:39" x14ac:dyDescent="0.35">
      <c r="A72" s="1" t="s">
        <v>65</v>
      </c>
      <c r="B72" s="5" t="s">
        <v>4</v>
      </c>
      <c r="C72" s="5" t="s">
        <v>4</v>
      </c>
      <c r="D72" s="5" t="s">
        <v>4</v>
      </c>
      <c r="E72" s="5" t="s">
        <v>4</v>
      </c>
      <c r="F72" s="5" t="s">
        <v>4</v>
      </c>
      <c r="G72" s="5" t="s">
        <v>4</v>
      </c>
      <c r="H72" s="5" t="s">
        <v>4</v>
      </c>
      <c r="I72" s="5" t="s">
        <v>4</v>
      </c>
      <c r="J72" s="5" t="s">
        <v>4</v>
      </c>
      <c r="K72" s="5" t="s">
        <v>4</v>
      </c>
      <c r="L72" s="5" t="s">
        <v>4</v>
      </c>
      <c r="M72" s="5" t="s">
        <v>4</v>
      </c>
      <c r="N72" s="5" t="s">
        <v>4</v>
      </c>
      <c r="O72" s="5" t="s">
        <v>4</v>
      </c>
      <c r="P72" s="5" t="s">
        <v>4</v>
      </c>
      <c r="Q72" s="5" t="s">
        <v>4</v>
      </c>
      <c r="R72" s="5" t="s">
        <v>4</v>
      </c>
      <c r="S72" s="5" t="s">
        <v>4</v>
      </c>
      <c r="T72" s="5" t="s">
        <v>4</v>
      </c>
      <c r="U72" s="5" t="s">
        <v>4</v>
      </c>
      <c r="V72" s="5" t="s">
        <v>4</v>
      </c>
      <c r="W72" s="5">
        <v>1.8749086833244453</v>
      </c>
      <c r="X72" s="5">
        <v>-26.127731397006642</v>
      </c>
      <c r="Y72" s="5">
        <v>-15.601129416090794</v>
      </c>
      <c r="Z72" s="5">
        <v>-27.257741107792068</v>
      </c>
      <c r="AA72" s="5">
        <v>-18.965295569013598</v>
      </c>
      <c r="AB72" s="5">
        <v>-10.405945976592507</v>
      </c>
      <c r="AC72" s="5">
        <v>20.023941721420552</v>
      </c>
      <c r="AD72" s="5">
        <v>-9.3544491202527453</v>
      </c>
      <c r="AE72" s="5">
        <v>3.9435632182405151</v>
      </c>
      <c r="AF72" s="5">
        <v>-5.4348456886927776</v>
      </c>
      <c r="AG72" s="5">
        <v>14.797827303938835</v>
      </c>
      <c r="AH72" s="5">
        <v>14.151801446132646</v>
      </c>
      <c r="AI72" s="5">
        <v>23.929670028210953</v>
      </c>
      <c r="AJ72" s="5" t="s">
        <v>4</v>
      </c>
      <c r="AK72" s="6">
        <f t="shared" si="10"/>
        <v>-2.6481096826287076</v>
      </c>
      <c r="AL72" s="6">
        <f t="shared" si="11"/>
        <v>-2.6481096826287076</v>
      </c>
      <c r="AM72" s="6">
        <f t="shared" si="12"/>
        <v>-2.6481096826287076</v>
      </c>
    </row>
    <row r="73" spans="1:39" x14ac:dyDescent="0.35">
      <c r="A73" s="1" t="s">
        <v>66</v>
      </c>
      <c r="B73" s="5">
        <v>11.297928999344231</v>
      </c>
      <c r="C73" s="5">
        <v>13.746972451099625</v>
      </c>
      <c r="D73" s="5">
        <v>14.792641668152056</v>
      </c>
      <c r="E73" s="5">
        <v>14.898235426095846</v>
      </c>
      <c r="F73" s="5">
        <v>19.333409599967947</v>
      </c>
      <c r="G73" s="5">
        <v>16.177524823296988</v>
      </c>
      <c r="H73" s="5">
        <v>13.443616530936403</v>
      </c>
      <c r="I73" s="5">
        <v>10.75842300783782</v>
      </c>
      <c r="J73" s="5">
        <v>16.185944967186121</v>
      </c>
      <c r="K73" s="5">
        <v>12.024502626513037</v>
      </c>
      <c r="L73" s="5">
        <v>12.359105153445574</v>
      </c>
      <c r="M73" s="5">
        <v>12.333699846783389</v>
      </c>
      <c r="N73" s="5">
        <v>16.894666722027441</v>
      </c>
      <c r="O73" s="5">
        <v>15.261982350218554</v>
      </c>
      <c r="P73" s="5">
        <v>9.892116948744194</v>
      </c>
      <c r="Q73" s="5">
        <v>13.089345466931428</v>
      </c>
      <c r="R73" s="5">
        <v>11.149179599253371</v>
      </c>
      <c r="S73" s="5">
        <v>8.0084607459569863</v>
      </c>
      <c r="T73" s="5">
        <v>8.5096249909265254</v>
      </c>
      <c r="U73" s="5">
        <v>9.9801731295160323</v>
      </c>
      <c r="V73" s="5">
        <v>8.6227632480270344</v>
      </c>
      <c r="W73" s="5">
        <v>9.0319891945988235</v>
      </c>
      <c r="X73" s="5">
        <v>11.199289460556614</v>
      </c>
      <c r="Y73" s="5">
        <v>15.466367574323725</v>
      </c>
      <c r="Z73" s="5">
        <v>16.151343430735462</v>
      </c>
      <c r="AA73" s="5">
        <v>16.290811496196909</v>
      </c>
      <c r="AB73" s="5">
        <v>12.731941079230721</v>
      </c>
      <c r="AC73" s="5">
        <v>8.9560720734344628</v>
      </c>
      <c r="AD73" s="5">
        <v>8.6588565252612586</v>
      </c>
      <c r="AE73" s="5">
        <v>2.6233196150261655</v>
      </c>
      <c r="AF73" s="5">
        <v>11.094474586801756</v>
      </c>
      <c r="AG73" s="5">
        <v>12.01725771226957</v>
      </c>
      <c r="AH73" s="5">
        <v>12.708718878669913</v>
      </c>
      <c r="AI73" s="5">
        <v>12.639964616504386</v>
      </c>
      <c r="AJ73" s="5">
        <v>13.746589769449276</v>
      </c>
      <c r="AK73" s="6">
        <f t="shared" si="10"/>
        <v>12.345066123294846</v>
      </c>
      <c r="AL73" s="6">
        <f t="shared" si="11"/>
        <v>11.544125377560166</v>
      </c>
      <c r="AM73" s="6">
        <f t="shared" si="12"/>
        <v>11.665499715218504</v>
      </c>
    </row>
    <row r="74" spans="1:39" x14ac:dyDescent="0.35">
      <c r="A74" s="1" t="s">
        <v>67</v>
      </c>
      <c r="B74" s="5" t="s">
        <v>4</v>
      </c>
      <c r="C74" s="5" t="s">
        <v>4</v>
      </c>
      <c r="D74" s="5" t="s">
        <v>4</v>
      </c>
      <c r="E74" s="5" t="s">
        <v>4</v>
      </c>
      <c r="F74" s="5" t="s">
        <v>4</v>
      </c>
      <c r="G74" s="5" t="s">
        <v>4</v>
      </c>
      <c r="H74" s="5" t="s">
        <v>4</v>
      </c>
      <c r="I74" s="5" t="s">
        <v>4</v>
      </c>
      <c r="J74" s="5" t="s">
        <v>4</v>
      </c>
      <c r="K74" s="5" t="s">
        <v>4</v>
      </c>
      <c r="L74" s="5" t="s">
        <v>4</v>
      </c>
      <c r="M74" s="5" t="s">
        <v>4</v>
      </c>
      <c r="N74" s="5" t="s">
        <v>4</v>
      </c>
      <c r="O74" s="5" t="s">
        <v>4</v>
      </c>
      <c r="P74" s="5" t="s">
        <v>4</v>
      </c>
      <c r="Q74" s="5" t="s">
        <v>4</v>
      </c>
      <c r="R74" s="5" t="s">
        <v>4</v>
      </c>
      <c r="S74" s="5" t="s">
        <v>4</v>
      </c>
      <c r="T74" s="5" t="s">
        <v>4</v>
      </c>
      <c r="U74" s="5" t="s">
        <v>4</v>
      </c>
      <c r="V74" s="5" t="s">
        <v>4</v>
      </c>
      <c r="W74" s="5" t="s">
        <v>4</v>
      </c>
      <c r="X74" s="5" t="s">
        <v>4</v>
      </c>
      <c r="Y74" s="5" t="s">
        <v>4</v>
      </c>
      <c r="Z74" s="5" t="s">
        <v>4</v>
      </c>
      <c r="AA74" s="5" t="s">
        <v>4</v>
      </c>
      <c r="AB74" s="5" t="s">
        <v>4</v>
      </c>
      <c r="AC74" s="5" t="s">
        <v>4</v>
      </c>
      <c r="AD74" s="5" t="s">
        <v>4</v>
      </c>
      <c r="AE74" s="5" t="s">
        <v>4</v>
      </c>
      <c r="AF74" s="5" t="s">
        <v>4</v>
      </c>
      <c r="AG74" s="5" t="s">
        <v>4</v>
      </c>
      <c r="AH74" s="5" t="s">
        <v>4</v>
      </c>
      <c r="AI74" s="5" t="s">
        <v>4</v>
      </c>
      <c r="AJ74" s="5" t="s">
        <v>4</v>
      </c>
      <c r="AK74" s="6" t="s">
        <v>4</v>
      </c>
      <c r="AL74" s="6" t="s">
        <v>4</v>
      </c>
      <c r="AM74" s="6" t="s">
        <v>4</v>
      </c>
    </row>
    <row r="75" spans="1:39" x14ac:dyDescent="0.35">
      <c r="A75" s="1" t="s">
        <v>68</v>
      </c>
      <c r="B75" s="5">
        <v>17.489458919119173</v>
      </c>
      <c r="C75" s="5">
        <v>16.713531912391996</v>
      </c>
      <c r="D75" s="5">
        <v>17.817426240685748</v>
      </c>
      <c r="E75" s="5">
        <v>13.864661617439156</v>
      </c>
      <c r="F75" s="5">
        <v>14.404027821638206</v>
      </c>
      <c r="G75" s="5">
        <v>6.469933139050827</v>
      </c>
      <c r="H75" s="5">
        <v>2.5841201103967624</v>
      </c>
      <c r="I75" s="5">
        <v>5.8410187784584577</v>
      </c>
      <c r="J75" s="5">
        <v>5.7079908644689175</v>
      </c>
      <c r="K75" s="5">
        <v>10.163655769225425</v>
      </c>
      <c r="L75" s="5">
        <v>9.8513633348081271</v>
      </c>
      <c r="M75" s="5">
        <v>10.732444213535867</v>
      </c>
      <c r="N75" s="5">
        <v>10.897114339319868</v>
      </c>
      <c r="O75" s="5">
        <v>11.190563408273098</v>
      </c>
      <c r="P75" s="5">
        <v>9.9717861881589265</v>
      </c>
      <c r="Q75" s="5">
        <v>13.729511187387676</v>
      </c>
      <c r="R75" s="5">
        <v>10.065602162387494</v>
      </c>
      <c r="S75" s="5">
        <v>11.332942434429516</v>
      </c>
      <c r="T75" s="5">
        <v>13.405154863347093</v>
      </c>
      <c r="U75" s="5">
        <v>19.093349890536199</v>
      </c>
      <c r="V75" s="5">
        <v>25.659244163040949</v>
      </c>
      <c r="W75" s="5">
        <v>29.079063374450353</v>
      </c>
      <c r="X75" s="5">
        <v>30.401688487832903</v>
      </c>
      <c r="Y75" s="5">
        <v>30.964560196222816</v>
      </c>
      <c r="Z75" s="5">
        <v>33.401123173961999</v>
      </c>
      <c r="AA75" s="5">
        <v>33.098007907137585</v>
      </c>
      <c r="AB75" s="5">
        <v>35.73016525636536</v>
      </c>
      <c r="AC75" s="5">
        <v>35.298832630189963</v>
      </c>
      <c r="AD75" s="5">
        <v>33.886298815659195</v>
      </c>
      <c r="AE75" s="5">
        <v>34.924930617700319</v>
      </c>
      <c r="AF75" s="5">
        <v>37.718123795011117</v>
      </c>
      <c r="AG75" s="5">
        <v>39.316906854067106</v>
      </c>
      <c r="AH75" s="5">
        <v>29.676504913211055</v>
      </c>
      <c r="AI75" s="5">
        <v>27.712021265755535</v>
      </c>
      <c r="AJ75" s="5">
        <v>28.842685865957492</v>
      </c>
      <c r="AK75" s="6">
        <f t="shared" si="10"/>
        <v>20.486737557474925</v>
      </c>
      <c r="AL75" s="6">
        <f t="shared" si="11"/>
        <v>24.838692750164146</v>
      </c>
      <c r="AM75" s="6">
        <f t="shared" si="12"/>
        <v>32.860779510965912</v>
      </c>
    </row>
    <row r="76" spans="1:39" x14ac:dyDescent="0.35">
      <c r="A76" s="1" t="s">
        <v>69</v>
      </c>
      <c r="B76" s="5" t="s">
        <v>4</v>
      </c>
      <c r="C76" s="5" t="s">
        <v>4</v>
      </c>
      <c r="D76" s="5" t="s">
        <v>4</v>
      </c>
      <c r="E76" s="5" t="s">
        <v>4</v>
      </c>
      <c r="F76" s="5" t="s">
        <v>4</v>
      </c>
      <c r="G76" s="5" t="s">
        <v>4</v>
      </c>
      <c r="H76" s="5" t="s">
        <v>4</v>
      </c>
      <c r="I76" s="5" t="s">
        <v>4</v>
      </c>
      <c r="J76" s="5" t="s">
        <v>4</v>
      </c>
      <c r="K76" s="5" t="s">
        <v>4</v>
      </c>
      <c r="L76" s="5" t="s">
        <v>4</v>
      </c>
      <c r="M76" s="5" t="s">
        <v>4</v>
      </c>
      <c r="N76" s="5" t="s">
        <v>4</v>
      </c>
      <c r="O76" s="5" t="s">
        <v>4</v>
      </c>
      <c r="P76" s="5" t="s">
        <v>4</v>
      </c>
      <c r="Q76" s="5" t="s">
        <v>4</v>
      </c>
      <c r="R76" s="5" t="s">
        <v>4</v>
      </c>
      <c r="S76" s="5" t="s">
        <v>4</v>
      </c>
      <c r="T76" s="5" t="s">
        <v>4</v>
      </c>
      <c r="U76" s="5" t="s">
        <v>4</v>
      </c>
      <c r="V76" s="5" t="s">
        <v>4</v>
      </c>
      <c r="W76" s="5" t="s">
        <v>4</v>
      </c>
      <c r="X76" s="5" t="s">
        <v>4</v>
      </c>
      <c r="Y76" s="5" t="s">
        <v>4</v>
      </c>
      <c r="Z76" s="5" t="s">
        <v>4</v>
      </c>
      <c r="AA76" s="5" t="s">
        <v>4</v>
      </c>
      <c r="AB76" s="5" t="s">
        <v>4</v>
      </c>
      <c r="AC76" s="5" t="s">
        <v>4</v>
      </c>
      <c r="AD76" s="5" t="s">
        <v>4</v>
      </c>
      <c r="AE76" s="5" t="s">
        <v>4</v>
      </c>
      <c r="AF76" s="5" t="s">
        <v>4</v>
      </c>
      <c r="AG76" s="5" t="s">
        <v>4</v>
      </c>
      <c r="AH76" s="5" t="s">
        <v>4</v>
      </c>
      <c r="AI76" s="5" t="s">
        <v>4</v>
      </c>
      <c r="AJ76" s="5" t="s">
        <v>4</v>
      </c>
      <c r="AK76" s="6" t="s">
        <v>4</v>
      </c>
      <c r="AL76" s="6" t="s">
        <v>4</v>
      </c>
      <c r="AM76" s="6" t="s">
        <v>4</v>
      </c>
    </row>
    <row r="77" spans="1:39" x14ac:dyDescent="0.35">
      <c r="A77" s="1" t="s">
        <v>70</v>
      </c>
      <c r="B77" s="5" t="s">
        <v>4</v>
      </c>
      <c r="C77" s="5" t="s">
        <v>4</v>
      </c>
      <c r="D77" s="5" t="s">
        <v>4</v>
      </c>
      <c r="E77" s="5" t="s">
        <v>4</v>
      </c>
      <c r="F77" s="5" t="s">
        <v>4</v>
      </c>
      <c r="G77" s="5" t="s">
        <v>4</v>
      </c>
      <c r="H77" s="5" t="s">
        <v>4</v>
      </c>
      <c r="I77" s="5" t="s">
        <v>4</v>
      </c>
      <c r="J77" s="5" t="s">
        <v>4</v>
      </c>
      <c r="K77" s="5" t="s">
        <v>4</v>
      </c>
      <c r="L77" s="5" t="s">
        <v>4</v>
      </c>
      <c r="M77" s="5" t="s">
        <v>4</v>
      </c>
      <c r="N77" s="5" t="s">
        <v>4</v>
      </c>
      <c r="O77" s="5" t="s">
        <v>4</v>
      </c>
      <c r="P77" s="5" t="s">
        <v>4</v>
      </c>
      <c r="Q77" s="5" t="s">
        <v>4</v>
      </c>
      <c r="R77" s="5" t="s">
        <v>4</v>
      </c>
      <c r="S77" s="5" t="s">
        <v>4</v>
      </c>
      <c r="T77" s="5" t="s">
        <v>4</v>
      </c>
      <c r="U77" s="5" t="s">
        <v>4</v>
      </c>
      <c r="V77" s="5" t="s">
        <v>4</v>
      </c>
      <c r="W77" s="5" t="s">
        <v>4</v>
      </c>
      <c r="X77" s="5" t="s">
        <v>4</v>
      </c>
      <c r="Y77" s="5" t="s">
        <v>4</v>
      </c>
      <c r="Z77" s="5" t="s">
        <v>4</v>
      </c>
      <c r="AA77" s="5" t="s">
        <v>4</v>
      </c>
      <c r="AB77" s="5">
        <v>35.985721353211908</v>
      </c>
      <c r="AC77" s="5" t="s">
        <v>4</v>
      </c>
      <c r="AD77" s="5" t="s">
        <v>4</v>
      </c>
      <c r="AE77" s="5" t="s">
        <v>4</v>
      </c>
      <c r="AF77" s="5" t="s">
        <v>4</v>
      </c>
      <c r="AG77" s="5" t="s">
        <v>4</v>
      </c>
      <c r="AH77" s="5" t="s">
        <v>4</v>
      </c>
      <c r="AI77" s="5" t="s">
        <v>4</v>
      </c>
      <c r="AJ77" s="5" t="s">
        <v>4</v>
      </c>
      <c r="AK77" s="6">
        <f t="shared" si="10"/>
        <v>35.985721353211908</v>
      </c>
      <c r="AL77" s="6">
        <f t="shared" si="11"/>
        <v>35.985721353211908</v>
      </c>
      <c r="AM77" s="6">
        <f t="shared" si="12"/>
        <v>35.985721353211908</v>
      </c>
    </row>
    <row r="78" spans="1:39" x14ac:dyDescent="0.35">
      <c r="A78" s="1" t="s">
        <v>71</v>
      </c>
      <c r="B78" s="5">
        <v>0.85053404738847693</v>
      </c>
      <c r="C78" s="5">
        <v>-3.7367456199926736</v>
      </c>
      <c r="D78" s="5">
        <v>0.71733342650144161</v>
      </c>
      <c r="E78" s="5">
        <v>3.5970122707310632</v>
      </c>
      <c r="F78" s="5">
        <v>1.614908365679008</v>
      </c>
      <c r="G78" s="5">
        <v>1.122166608321195</v>
      </c>
      <c r="H78" s="5">
        <v>1.4179447270761032</v>
      </c>
      <c r="I78" s="5">
        <v>-0.48880933666471343</v>
      </c>
      <c r="J78" s="5">
        <v>2.5412871712606782</v>
      </c>
      <c r="K78" s="5">
        <v>-0.98852958562668602</v>
      </c>
      <c r="L78" s="5">
        <v>-2.0863570660893931</v>
      </c>
      <c r="M78" s="5">
        <v>-2.1611814293981744</v>
      </c>
      <c r="N78" s="5">
        <v>-2.3508157270504944</v>
      </c>
      <c r="O78" s="5">
        <v>-1.9277511867927861</v>
      </c>
      <c r="P78" s="5">
        <v>-5.7261561912397481</v>
      </c>
      <c r="Q78" s="5">
        <v>-2.7392156114533837</v>
      </c>
      <c r="R78" s="5">
        <v>-0.51237567114438454</v>
      </c>
      <c r="S78" s="5">
        <v>-2.2169167434913328</v>
      </c>
      <c r="T78" s="5">
        <v>-0.20838494600603916</v>
      </c>
      <c r="U78" s="5">
        <v>-0.10857230599470752</v>
      </c>
      <c r="V78" s="5">
        <v>1.0815635873165301</v>
      </c>
      <c r="W78" s="5">
        <v>2.4885427266199369</v>
      </c>
      <c r="X78" s="5">
        <v>3.3237257152911641</v>
      </c>
      <c r="Y78" s="5">
        <v>0.27385864834706292</v>
      </c>
      <c r="Z78" s="5">
        <v>5.5963249099937382</v>
      </c>
      <c r="AA78" s="5">
        <v>5.0654494056420427</v>
      </c>
      <c r="AB78" s="5">
        <v>5.1389996717889233</v>
      </c>
      <c r="AC78" s="5">
        <v>4.1462617821643519</v>
      </c>
      <c r="AD78" s="5">
        <v>6.6332927389790646</v>
      </c>
      <c r="AE78" s="5">
        <v>5.8858699088982478</v>
      </c>
      <c r="AF78" s="5">
        <v>3.7365903612022895</v>
      </c>
      <c r="AG78" s="5">
        <v>6.969274228208282</v>
      </c>
      <c r="AH78" s="5">
        <v>10.279500356974205</v>
      </c>
      <c r="AI78" s="5" t="s">
        <v>4</v>
      </c>
      <c r="AJ78" s="5" t="s">
        <v>4</v>
      </c>
      <c r="AK78" s="6">
        <f t="shared" si="10"/>
        <v>1.4311705829527057</v>
      </c>
      <c r="AL78" s="6">
        <f t="shared" si="11"/>
        <v>1.9394492831297632</v>
      </c>
      <c r="AM78" s="6">
        <f t="shared" si="12"/>
        <v>4.9614742045091091</v>
      </c>
    </row>
    <row r="79" spans="1:39" x14ac:dyDescent="0.35">
      <c r="A79" s="1" t="s">
        <v>72</v>
      </c>
      <c r="B79" s="5" t="s">
        <v>4</v>
      </c>
      <c r="C79" s="5" t="s">
        <v>4</v>
      </c>
      <c r="D79" s="5" t="s">
        <v>4</v>
      </c>
      <c r="E79" s="5" t="s">
        <v>4</v>
      </c>
      <c r="F79" s="5" t="s">
        <v>4</v>
      </c>
      <c r="G79" s="5" t="s">
        <v>4</v>
      </c>
      <c r="H79" s="5" t="s">
        <v>4</v>
      </c>
      <c r="I79" s="5" t="s">
        <v>4</v>
      </c>
      <c r="J79" s="5" t="s">
        <v>4</v>
      </c>
      <c r="K79" s="5" t="s">
        <v>4</v>
      </c>
      <c r="L79" s="5" t="s">
        <v>4</v>
      </c>
      <c r="M79" s="5" t="s">
        <v>4</v>
      </c>
      <c r="N79" s="5" t="s">
        <v>4</v>
      </c>
      <c r="O79" s="5" t="s">
        <v>4</v>
      </c>
      <c r="P79" s="5" t="s">
        <v>4</v>
      </c>
      <c r="Q79" s="5" t="s">
        <v>4</v>
      </c>
      <c r="R79" s="5" t="s">
        <v>4</v>
      </c>
      <c r="S79" s="5" t="s">
        <v>4</v>
      </c>
      <c r="T79" s="5" t="s">
        <v>4</v>
      </c>
      <c r="U79" s="5" t="s">
        <v>4</v>
      </c>
      <c r="V79" s="5" t="s">
        <v>4</v>
      </c>
      <c r="W79" s="5" t="s">
        <v>4</v>
      </c>
      <c r="X79" s="5" t="s">
        <v>4</v>
      </c>
      <c r="Y79" s="5" t="s">
        <v>4</v>
      </c>
      <c r="Z79" s="5" t="s">
        <v>4</v>
      </c>
      <c r="AA79" s="5" t="s">
        <v>4</v>
      </c>
      <c r="AB79" s="5">
        <v>-30.098197681619748</v>
      </c>
      <c r="AC79" s="5" t="s">
        <v>4</v>
      </c>
      <c r="AD79" s="5" t="s">
        <v>4</v>
      </c>
      <c r="AE79" s="5" t="s">
        <v>4</v>
      </c>
      <c r="AF79" s="5" t="s">
        <v>4</v>
      </c>
      <c r="AG79" s="5" t="s">
        <v>4</v>
      </c>
      <c r="AH79" s="5" t="s">
        <v>4</v>
      </c>
      <c r="AI79" s="5" t="s">
        <v>4</v>
      </c>
      <c r="AJ79" s="5" t="s">
        <v>4</v>
      </c>
      <c r="AK79" s="6">
        <f t="shared" si="10"/>
        <v>-30.098197681619748</v>
      </c>
      <c r="AL79" s="6">
        <f t="shared" si="11"/>
        <v>-30.098197681619748</v>
      </c>
      <c r="AM79" s="6">
        <f t="shared" si="12"/>
        <v>-30.098197681619748</v>
      </c>
    </row>
    <row r="80" spans="1:39" x14ac:dyDescent="0.35">
      <c r="A80" s="1" t="s">
        <v>73</v>
      </c>
      <c r="B80" s="5" t="s">
        <v>4</v>
      </c>
      <c r="C80" s="5" t="s">
        <v>4</v>
      </c>
      <c r="D80" s="5" t="s">
        <v>4</v>
      </c>
      <c r="E80" s="5" t="s">
        <v>4</v>
      </c>
      <c r="F80" s="5" t="s">
        <v>4</v>
      </c>
      <c r="G80" s="5" t="s">
        <v>4</v>
      </c>
      <c r="H80" s="5" t="s">
        <v>4</v>
      </c>
      <c r="I80" s="5" t="s">
        <v>4</v>
      </c>
      <c r="J80" s="5" t="s">
        <v>4</v>
      </c>
      <c r="K80" s="5" t="s">
        <v>4</v>
      </c>
      <c r="L80" s="5" t="s">
        <v>4</v>
      </c>
      <c r="M80" s="5" t="s">
        <v>4</v>
      </c>
      <c r="N80" s="5" t="s">
        <v>4</v>
      </c>
      <c r="O80" s="5" t="s">
        <v>4</v>
      </c>
      <c r="P80" s="5" t="s">
        <v>4</v>
      </c>
      <c r="Q80" s="5" t="s">
        <v>4</v>
      </c>
      <c r="R80" s="5" t="s">
        <v>4</v>
      </c>
      <c r="S80" s="5" t="s">
        <v>4</v>
      </c>
      <c r="T80" s="5" t="s">
        <v>4</v>
      </c>
      <c r="U80" s="5" t="s">
        <v>4</v>
      </c>
      <c r="V80" s="5" t="s">
        <v>4</v>
      </c>
      <c r="W80" s="5" t="s">
        <v>4</v>
      </c>
      <c r="X80" s="5" t="s">
        <v>4</v>
      </c>
      <c r="Y80" s="5" t="s">
        <v>4</v>
      </c>
      <c r="Z80" s="5" t="s">
        <v>4</v>
      </c>
      <c r="AA80" s="5" t="s">
        <v>4</v>
      </c>
      <c r="AB80" s="5">
        <v>20.34553368065043</v>
      </c>
      <c r="AC80" s="5" t="s">
        <v>4</v>
      </c>
      <c r="AD80" s="5" t="s">
        <v>4</v>
      </c>
      <c r="AE80" s="5" t="s">
        <v>4</v>
      </c>
      <c r="AF80" s="5" t="s">
        <v>4</v>
      </c>
      <c r="AG80" s="5" t="s">
        <v>4</v>
      </c>
      <c r="AH80" s="5" t="s">
        <v>4</v>
      </c>
      <c r="AI80" s="5" t="s">
        <v>4</v>
      </c>
      <c r="AJ80" s="5" t="s">
        <v>4</v>
      </c>
      <c r="AK80" s="6">
        <f t="shared" si="10"/>
        <v>20.34553368065043</v>
      </c>
      <c r="AL80" s="6">
        <f t="shared" si="11"/>
        <v>20.34553368065043</v>
      </c>
      <c r="AM80" s="6">
        <f t="shared" si="12"/>
        <v>20.34553368065043</v>
      </c>
    </row>
    <row r="81" spans="1:40" x14ac:dyDescent="0.35">
      <c r="A81" s="1" t="s">
        <v>74</v>
      </c>
      <c r="B81" s="5" t="s">
        <v>4</v>
      </c>
      <c r="C81" s="5" t="s">
        <v>4</v>
      </c>
      <c r="D81" s="5" t="s">
        <v>4</v>
      </c>
      <c r="E81" s="5" t="s">
        <v>4</v>
      </c>
      <c r="F81" s="5" t="s">
        <v>4</v>
      </c>
      <c r="G81" s="5" t="s">
        <v>4</v>
      </c>
      <c r="H81" s="5" t="s">
        <v>4</v>
      </c>
      <c r="I81" s="5" t="s">
        <v>4</v>
      </c>
      <c r="J81" s="5" t="s">
        <v>4</v>
      </c>
      <c r="K81" s="5" t="s">
        <v>4</v>
      </c>
      <c r="L81" s="5" t="s">
        <v>4</v>
      </c>
      <c r="M81" s="5" t="s">
        <v>4</v>
      </c>
      <c r="N81" s="5" t="s">
        <v>4</v>
      </c>
      <c r="O81" s="5" t="s">
        <v>4</v>
      </c>
      <c r="P81" s="5" t="s">
        <v>4</v>
      </c>
      <c r="Q81" s="5" t="s">
        <v>4</v>
      </c>
      <c r="R81" s="5" t="s">
        <v>4</v>
      </c>
      <c r="S81" s="5" t="s">
        <v>4</v>
      </c>
      <c r="T81" s="5" t="s">
        <v>4</v>
      </c>
      <c r="U81" s="5" t="s">
        <v>4</v>
      </c>
      <c r="V81" s="5" t="s">
        <v>4</v>
      </c>
      <c r="W81" s="5" t="s">
        <v>4</v>
      </c>
      <c r="X81" s="5" t="s">
        <v>4</v>
      </c>
      <c r="Y81" s="5" t="s">
        <v>4</v>
      </c>
      <c r="Z81" s="5" t="s">
        <v>4</v>
      </c>
      <c r="AA81" s="5" t="s">
        <v>4</v>
      </c>
      <c r="AB81" s="5" t="s">
        <v>4</v>
      </c>
      <c r="AC81" s="5" t="s">
        <v>4</v>
      </c>
      <c r="AD81" s="5" t="s">
        <v>4</v>
      </c>
      <c r="AE81" s="5" t="s">
        <v>4</v>
      </c>
      <c r="AF81" s="5" t="s">
        <v>4</v>
      </c>
      <c r="AG81" s="5" t="s">
        <v>4</v>
      </c>
      <c r="AH81" s="5" t="s">
        <v>4</v>
      </c>
      <c r="AI81" s="5" t="s">
        <v>4</v>
      </c>
      <c r="AJ81" s="5" t="s">
        <v>4</v>
      </c>
      <c r="AK81" s="6" t="s">
        <v>4</v>
      </c>
      <c r="AL81" s="6" t="s">
        <v>4</v>
      </c>
      <c r="AM81" s="6" t="s">
        <v>4</v>
      </c>
    </row>
    <row r="82" spans="1:40" x14ac:dyDescent="0.35">
      <c r="A82" s="1" t="s">
        <v>75</v>
      </c>
      <c r="B82" s="5" t="s">
        <v>4</v>
      </c>
      <c r="C82" s="5" t="s">
        <v>4</v>
      </c>
      <c r="D82" s="5" t="s">
        <v>4</v>
      </c>
      <c r="E82" s="5" t="s">
        <v>4</v>
      </c>
      <c r="F82" s="5" t="s">
        <v>4</v>
      </c>
      <c r="G82" s="5" t="s">
        <v>4</v>
      </c>
      <c r="H82" s="5" t="s">
        <v>4</v>
      </c>
      <c r="I82" s="5" t="s">
        <v>4</v>
      </c>
      <c r="J82" s="5" t="s">
        <v>4</v>
      </c>
      <c r="K82" s="5" t="s">
        <v>4</v>
      </c>
      <c r="L82" s="5" t="s">
        <v>4</v>
      </c>
      <c r="M82" s="5">
        <v>3.8822302370680064</v>
      </c>
      <c r="N82" s="5">
        <v>4.3164225168770898</v>
      </c>
      <c r="O82" s="5">
        <v>2.0066768729825473</v>
      </c>
      <c r="P82" s="5">
        <v>-1.6618232269136974</v>
      </c>
      <c r="Q82" s="5">
        <v>3.5002548585339355</v>
      </c>
      <c r="R82" s="5">
        <v>-0.10794448575611137</v>
      </c>
      <c r="S82" s="5">
        <v>-1.8186163358146969</v>
      </c>
      <c r="T82" s="5">
        <v>1.8873808040396041</v>
      </c>
      <c r="U82" s="5">
        <v>-0.6624337828057183</v>
      </c>
      <c r="V82" s="5">
        <v>-0.76864815923717589</v>
      </c>
      <c r="W82" s="5">
        <v>-0.90873673618501183</v>
      </c>
      <c r="X82" s="5">
        <v>10.161655965260723</v>
      </c>
      <c r="Y82" s="5">
        <v>8.3920451423856548</v>
      </c>
      <c r="Z82" s="5">
        <v>13.191948763861092</v>
      </c>
      <c r="AA82" s="5">
        <v>3.3443520351074869</v>
      </c>
      <c r="AB82" s="5">
        <v>8.1013214008248493</v>
      </c>
      <c r="AC82" s="5">
        <v>1.340529827337986</v>
      </c>
      <c r="AD82" s="5">
        <v>4.58521186855846</v>
      </c>
      <c r="AE82" s="5">
        <v>-7.8428959291286677</v>
      </c>
      <c r="AF82" s="5">
        <v>-19.777017850611756</v>
      </c>
      <c r="AG82" s="5">
        <v>-14.921651703858899</v>
      </c>
      <c r="AH82" s="5">
        <v>-19.423918743012422</v>
      </c>
      <c r="AI82" s="5" t="s">
        <v>4</v>
      </c>
      <c r="AJ82" s="5" t="s">
        <v>4</v>
      </c>
      <c r="AK82" s="6">
        <f t="shared" si="10"/>
        <v>-0.14471166638575994</v>
      </c>
      <c r="AL82" s="6">
        <f t="shared" si="11"/>
        <v>-0.14471166638575994</v>
      </c>
      <c r="AM82" s="6">
        <f t="shared" si="12"/>
        <v>-1.1464296632883748</v>
      </c>
    </row>
    <row r="83" spans="1:40" x14ac:dyDescent="0.35">
      <c r="A83" s="1" t="s">
        <v>76</v>
      </c>
      <c r="B83" s="5">
        <v>14.141261074658141</v>
      </c>
      <c r="C83" s="5">
        <v>11.264676060222079</v>
      </c>
      <c r="D83" s="5">
        <v>9.7651655427651907</v>
      </c>
      <c r="E83" s="5">
        <v>14.905296905459108</v>
      </c>
      <c r="F83" s="5">
        <v>11.476600794120964</v>
      </c>
      <c r="G83" s="5">
        <v>12.954915669197481</v>
      </c>
      <c r="H83" s="5">
        <v>13.423987574637799</v>
      </c>
      <c r="I83" s="5">
        <v>14.447111183978709</v>
      </c>
      <c r="J83" s="5">
        <v>-1.338542199463947</v>
      </c>
      <c r="K83" s="5">
        <v>-2.9318349797013443</v>
      </c>
      <c r="L83" s="5">
        <v>-10.949571933646732</v>
      </c>
      <c r="M83" s="5">
        <v>-11.902093487039016</v>
      </c>
      <c r="N83" s="5">
        <v>-18.797673058208645</v>
      </c>
      <c r="O83" s="5">
        <v>-13.59526020879648</v>
      </c>
      <c r="P83" s="5">
        <v>-7.4132188874476705</v>
      </c>
      <c r="Q83" s="5">
        <v>-2.5537477354294942</v>
      </c>
      <c r="R83" s="5">
        <v>6.9673865755534581E-2</v>
      </c>
      <c r="S83" s="5">
        <v>-8.2440012934494487</v>
      </c>
      <c r="T83" s="5">
        <v>-8.5402308841159105</v>
      </c>
      <c r="U83" s="5">
        <v>9.4302023565803754</v>
      </c>
      <c r="V83" s="5">
        <v>-2.2171954665048541</v>
      </c>
      <c r="W83" s="5">
        <v>-6.7230542438765033</v>
      </c>
      <c r="X83" s="5">
        <v>5.5588494737957932</v>
      </c>
      <c r="Y83" s="5">
        <v>4.3548255729987781</v>
      </c>
      <c r="Z83" s="5">
        <v>2.4203745961366701</v>
      </c>
      <c r="AA83" s="5">
        <v>-4.6008669107090734</v>
      </c>
      <c r="AB83" s="5">
        <v>-9.5247026916120454</v>
      </c>
      <c r="AC83" s="5">
        <v>-5.9793436278846768</v>
      </c>
      <c r="AD83" s="5">
        <v>11.259201757247574</v>
      </c>
      <c r="AE83" s="5" t="s">
        <v>4</v>
      </c>
      <c r="AF83" s="5" t="s">
        <v>4</v>
      </c>
      <c r="AG83" s="5" t="s">
        <v>4</v>
      </c>
      <c r="AH83" s="5" t="s">
        <v>4</v>
      </c>
      <c r="AI83" s="5" t="s">
        <v>4</v>
      </c>
      <c r="AJ83" s="5" t="s">
        <v>4</v>
      </c>
      <c r="AK83" s="6">
        <f t="shared" si="10"/>
        <v>0.69520016619546032</v>
      </c>
      <c r="AL83" s="6">
        <f t="shared" si="11"/>
        <v>-3.7221256040310617</v>
      </c>
      <c r="AM83" s="6">
        <f t="shared" si="12"/>
        <v>-0.4043395092379356</v>
      </c>
    </row>
    <row r="84" spans="1:40" x14ac:dyDescent="0.35">
      <c r="A84" s="1" t="s">
        <v>77</v>
      </c>
      <c r="B84" s="5" t="s">
        <v>4</v>
      </c>
      <c r="C84" s="5" t="s">
        <v>4</v>
      </c>
      <c r="D84" s="5" t="s">
        <v>4</v>
      </c>
      <c r="E84" s="5" t="s">
        <v>4</v>
      </c>
      <c r="F84" s="5" t="s">
        <v>4</v>
      </c>
      <c r="G84" s="5" t="s">
        <v>4</v>
      </c>
      <c r="H84" s="5" t="s">
        <v>4</v>
      </c>
      <c r="I84" s="5" t="s">
        <v>4</v>
      </c>
      <c r="J84" s="5" t="s">
        <v>4</v>
      </c>
      <c r="K84" s="5" t="s">
        <v>4</v>
      </c>
      <c r="L84" s="5" t="s">
        <v>4</v>
      </c>
      <c r="M84" s="5" t="s">
        <v>4</v>
      </c>
      <c r="N84" s="5" t="s">
        <v>4</v>
      </c>
      <c r="O84" s="5" t="s">
        <v>4</v>
      </c>
      <c r="P84" s="5" t="s">
        <v>4</v>
      </c>
      <c r="Q84" s="5" t="s">
        <v>4</v>
      </c>
      <c r="R84" s="5" t="s">
        <v>4</v>
      </c>
      <c r="S84" s="5" t="s">
        <v>4</v>
      </c>
      <c r="T84" s="5" t="s">
        <v>4</v>
      </c>
      <c r="U84" s="5" t="s">
        <v>4</v>
      </c>
      <c r="V84" s="5" t="s">
        <v>4</v>
      </c>
      <c r="W84" s="5" t="s">
        <v>4</v>
      </c>
      <c r="X84" s="5" t="s">
        <v>4</v>
      </c>
      <c r="Y84" s="5" t="s">
        <v>4</v>
      </c>
      <c r="Z84" s="5" t="s">
        <v>4</v>
      </c>
      <c r="AA84" s="5">
        <v>-10.252687868871071</v>
      </c>
      <c r="AB84" s="5">
        <v>-24.723763064111125</v>
      </c>
      <c r="AC84" s="5">
        <v>-15.578630401211905</v>
      </c>
      <c r="AD84" s="5">
        <v>7.3105078863252793</v>
      </c>
      <c r="AE84" s="5">
        <v>7.5698840981374245</v>
      </c>
      <c r="AF84" s="5">
        <v>6.7783561094442417</v>
      </c>
      <c r="AG84" s="5">
        <v>13.834884484750201</v>
      </c>
      <c r="AH84" s="5">
        <v>12.05782763250874</v>
      </c>
      <c r="AI84" s="5">
        <v>13.511634720702164</v>
      </c>
      <c r="AJ84" s="5" t="s">
        <v>4</v>
      </c>
      <c r="AK84" s="6">
        <f t="shared" si="10"/>
        <v>1.1675570664082171</v>
      </c>
      <c r="AL84" s="6">
        <f t="shared" si="11"/>
        <v>1.1675570664082171</v>
      </c>
      <c r="AM84" s="6">
        <f t="shared" si="12"/>
        <v>1.1675570664082171</v>
      </c>
    </row>
    <row r="85" spans="1:40" x14ac:dyDescent="0.35">
      <c r="A85" s="1" t="s">
        <v>78</v>
      </c>
      <c r="B85" s="5" t="s">
        <v>4</v>
      </c>
      <c r="C85" s="5" t="s">
        <v>4</v>
      </c>
      <c r="D85" s="5" t="s">
        <v>4</v>
      </c>
      <c r="E85" s="5" t="s">
        <v>4</v>
      </c>
      <c r="F85" s="5" t="s">
        <v>4</v>
      </c>
      <c r="G85" s="5" t="s">
        <v>4</v>
      </c>
      <c r="H85" s="5" t="s">
        <v>4</v>
      </c>
      <c r="I85" s="5" t="s">
        <v>4</v>
      </c>
      <c r="J85" s="5" t="s">
        <v>4</v>
      </c>
      <c r="K85" s="5" t="s">
        <v>4</v>
      </c>
      <c r="L85" s="5" t="s">
        <v>4</v>
      </c>
      <c r="M85" s="5" t="s">
        <v>4</v>
      </c>
      <c r="N85" s="5" t="s">
        <v>4</v>
      </c>
      <c r="O85" s="5" t="s">
        <v>4</v>
      </c>
      <c r="P85" s="5" t="s">
        <v>4</v>
      </c>
      <c r="Q85" s="5" t="s">
        <v>4</v>
      </c>
      <c r="R85" s="5" t="s">
        <v>4</v>
      </c>
      <c r="S85" s="5" t="s">
        <v>4</v>
      </c>
      <c r="T85" s="5" t="s">
        <v>4</v>
      </c>
      <c r="U85" s="5" t="s">
        <v>4</v>
      </c>
      <c r="V85" s="5" t="s">
        <v>4</v>
      </c>
      <c r="W85" s="5" t="s">
        <v>4</v>
      </c>
      <c r="X85" s="5" t="s">
        <v>4</v>
      </c>
      <c r="Y85" s="5" t="s">
        <v>4</v>
      </c>
      <c r="Z85" s="5" t="s">
        <v>4</v>
      </c>
      <c r="AA85" s="5" t="s">
        <v>4</v>
      </c>
      <c r="AB85" s="5" t="s">
        <v>4</v>
      </c>
      <c r="AC85" s="5" t="s">
        <v>4</v>
      </c>
      <c r="AD85" s="5" t="s">
        <v>4</v>
      </c>
      <c r="AE85" s="5" t="s">
        <v>4</v>
      </c>
      <c r="AF85" s="5" t="s">
        <v>4</v>
      </c>
      <c r="AG85" s="5" t="s">
        <v>4</v>
      </c>
      <c r="AH85" s="5" t="s">
        <v>4</v>
      </c>
      <c r="AI85" s="5" t="s">
        <v>4</v>
      </c>
      <c r="AJ85" s="5" t="s">
        <v>4</v>
      </c>
      <c r="AK85" s="6" t="s">
        <v>4</v>
      </c>
      <c r="AL85" s="6" t="s">
        <v>4</v>
      </c>
      <c r="AM85" s="5" t="s">
        <v>4</v>
      </c>
    </row>
    <row r="86" spans="1:40" x14ac:dyDescent="0.35">
      <c r="A86" s="1" t="s">
        <v>79</v>
      </c>
      <c r="B86" s="5" t="s">
        <v>4</v>
      </c>
      <c r="C86" s="5" t="s">
        <v>4</v>
      </c>
      <c r="D86" s="5" t="s">
        <v>4</v>
      </c>
      <c r="E86" s="5" t="s">
        <v>4</v>
      </c>
      <c r="F86" s="5" t="s">
        <v>4</v>
      </c>
      <c r="G86" s="5" t="s">
        <v>4</v>
      </c>
      <c r="H86" s="5" t="s">
        <v>4</v>
      </c>
      <c r="I86" s="5" t="s">
        <v>4</v>
      </c>
      <c r="J86" s="5" t="s">
        <v>4</v>
      </c>
      <c r="K86" s="5" t="s">
        <v>4</v>
      </c>
      <c r="L86" s="5" t="s">
        <v>4</v>
      </c>
      <c r="M86" s="5" t="s">
        <v>4</v>
      </c>
      <c r="N86" s="5" t="s">
        <v>4</v>
      </c>
      <c r="O86" s="5" t="s">
        <v>4</v>
      </c>
      <c r="P86" s="5" t="s">
        <v>4</v>
      </c>
      <c r="Q86" s="5" t="s">
        <v>4</v>
      </c>
      <c r="R86" s="5">
        <v>5.8023314142032429</v>
      </c>
      <c r="S86" s="5">
        <v>1.8416457047840411</v>
      </c>
      <c r="T86" s="5">
        <v>1.2707659240204634</v>
      </c>
      <c r="U86" s="5">
        <v>1.1372515090010946</v>
      </c>
      <c r="V86" s="5">
        <v>5.6721837589664137</v>
      </c>
      <c r="W86" s="5">
        <v>6.7096539979399896</v>
      </c>
      <c r="X86" s="5">
        <v>8.5355514750097381</v>
      </c>
      <c r="Y86" s="5">
        <v>12.513234802929301</v>
      </c>
      <c r="Z86" s="5">
        <v>11.566308338508366</v>
      </c>
      <c r="AA86" s="5">
        <v>15.09620543549665</v>
      </c>
      <c r="AB86" s="5">
        <v>6.7333530939317736</v>
      </c>
      <c r="AC86" s="5">
        <v>4.3204202514279348</v>
      </c>
      <c r="AD86" s="5">
        <v>2.3899708740227661</v>
      </c>
      <c r="AE86" s="5">
        <v>0.2385251467391106</v>
      </c>
      <c r="AF86" s="5">
        <v>-2.9322366583984358</v>
      </c>
      <c r="AG86" s="5">
        <v>-2.730982911074864</v>
      </c>
      <c r="AH86" s="5">
        <v>-4.0333835814087875</v>
      </c>
      <c r="AI86" s="5">
        <v>-6.7620400894141754</v>
      </c>
      <c r="AJ86" s="5">
        <v>-13.557597397622896</v>
      </c>
      <c r="AK86" s="6">
        <f t="shared" si="10"/>
        <v>2.8321663731085112</v>
      </c>
      <c r="AL86" s="6">
        <f t="shared" si="11"/>
        <v>2.8321663731085112</v>
      </c>
      <c r="AM86" s="6">
        <f t="shared" si="12"/>
        <v>2.7204987698633198</v>
      </c>
    </row>
    <row r="87" spans="1:40" x14ac:dyDescent="0.35">
      <c r="A87" s="1" t="s">
        <v>80</v>
      </c>
      <c r="B87" s="5" t="s">
        <v>4</v>
      </c>
      <c r="C87" s="5" t="s">
        <v>4</v>
      </c>
      <c r="D87" s="5" t="s">
        <v>4</v>
      </c>
      <c r="E87" s="5" t="s">
        <v>4</v>
      </c>
      <c r="F87" s="5" t="s">
        <v>4</v>
      </c>
      <c r="G87" s="5" t="s">
        <v>4</v>
      </c>
      <c r="H87" s="5" t="s">
        <v>4</v>
      </c>
      <c r="I87" s="5" t="s">
        <v>4</v>
      </c>
      <c r="J87" s="5" t="s">
        <v>4</v>
      </c>
      <c r="K87" s="5" t="s">
        <v>4</v>
      </c>
      <c r="L87" s="5" t="s">
        <v>4</v>
      </c>
      <c r="M87" s="5" t="s">
        <v>4</v>
      </c>
      <c r="N87" s="5" t="s">
        <v>4</v>
      </c>
      <c r="O87" s="5" t="s">
        <v>4</v>
      </c>
      <c r="P87" s="5" t="s">
        <v>4</v>
      </c>
      <c r="Q87" s="5" t="s">
        <v>4</v>
      </c>
      <c r="R87" s="5" t="s">
        <v>4</v>
      </c>
      <c r="S87" s="5" t="s">
        <v>4</v>
      </c>
      <c r="T87" s="5" t="s">
        <v>4</v>
      </c>
      <c r="U87" s="5" t="s">
        <v>4</v>
      </c>
      <c r="V87" s="5" t="s">
        <v>4</v>
      </c>
      <c r="W87" s="5" t="s">
        <v>4</v>
      </c>
      <c r="X87" s="5" t="s">
        <v>4</v>
      </c>
      <c r="Y87" s="5" t="s">
        <v>4</v>
      </c>
      <c r="Z87" s="5" t="s">
        <v>4</v>
      </c>
      <c r="AA87" s="5" t="s">
        <v>4</v>
      </c>
      <c r="AB87" s="5" t="s">
        <v>4</v>
      </c>
      <c r="AC87" s="5" t="s">
        <v>4</v>
      </c>
      <c r="AD87" s="5" t="s">
        <v>4</v>
      </c>
      <c r="AE87" s="5" t="s">
        <v>4</v>
      </c>
      <c r="AF87" s="5" t="s">
        <v>4</v>
      </c>
      <c r="AG87" s="5" t="s">
        <v>4</v>
      </c>
      <c r="AH87" s="5" t="s">
        <v>4</v>
      </c>
      <c r="AI87" s="5" t="s">
        <v>4</v>
      </c>
      <c r="AJ87" s="5" t="s">
        <v>4</v>
      </c>
      <c r="AK87" s="6" t="s">
        <v>4</v>
      </c>
      <c r="AL87" s="6" t="s">
        <v>4</v>
      </c>
      <c r="AM87" s="6" t="s">
        <v>4</v>
      </c>
      <c r="AN87" s="6" t="s">
        <v>4</v>
      </c>
    </row>
    <row r="88" spans="1:40" x14ac:dyDescent="0.35">
      <c r="A88" s="1" t="s">
        <v>81</v>
      </c>
      <c r="B88" s="5" t="s">
        <v>4</v>
      </c>
      <c r="C88" s="5" t="s">
        <v>4</v>
      </c>
      <c r="D88" s="5" t="s">
        <v>4</v>
      </c>
      <c r="E88" s="5" t="s">
        <v>4</v>
      </c>
      <c r="F88" s="5" t="s">
        <v>4</v>
      </c>
      <c r="G88" s="5" t="s">
        <v>4</v>
      </c>
      <c r="H88" s="5" t="s">
        <v>4</v>
      </c>
      <c r="I88" s="5" t="s">
        <v>4</v>
      </c>
      <c r="J88" s="5" t="s">
        <v>4</v>
      </c>
      <c r="K88" s="5" t="s">
        <v>4</v>
      </c>
      <c r="L88" s="5" t="s">
        <v>4</v>
      </c>
      <c r="M88" s="5" t="s">
        <v>4</v>
      </c>
      <c r="N88" s="5" t="s">
        <v>4</v>
      </c>
      <c r="O88" s="5" t="s">
        <v>4</v>
      </c>
      <c r="P88" s="5" t="s">
        <v>4</v>
      </c>
      <c r="Q88" s="5" t="s">
        <v>4</v>
      </c>
      <c r="R88" s="5" t="s">
        <v>4</v>
      </c>
      <c r="S88" s="5" t="s">
        <v>4</v>
      </c>
      <c r="T88" s="5" t="s">
        <v>4</v>
      </c>
      <c r="U88" s="5" t="s">
        <v>4</v>
      </c>
      <c r="V88" s="5" t="s">
        <v>4</v>
      </c>
      <c r="W88" s="5" t="s">
        <v>4</v>
      </c>
      <c r="X88" s="5" t="s">
        <v>4</v>
      </c>
      <c r="Y88" s="5" t="s">
        <v>4</v>
      </c>
      <c r="Z88" s="5" t="s">
        <v>4</v>
      </c>
      <c r="AA88" s="5">
        <v>6.8479825067736719</v>
      </c>
      <c r="AB88" s="5">
        <v>5.6045075539127538</v>
      </c>
      <c r="AC88" s="5">
        <v>15.882728067775984</v>
      </c>
      <c r="AD88" s="5">
        <v>18.091334867539736</v>
      </c>
      <c r="AE88" s="5">
        <v>25.818499030936863</v>
      </c>
      <c r="AF88" s="5">
        <v>25.750580390693667</v>
      </c>
      <c r="AG88" s="5">
        <v>20.835539538487851</v>
      </c>
      <c r="AH88" s="5">
        <v>12.684574627236486</v>
      </c>
      <c r="AI88" s="5">
        <v>10.730493649739472</v>
      </c>
      <c r="AJ88" s="5">
        <v>13.198032359687707</v>
      </c>
      <c r="AK88" s="6">
        <f t="shared" si="10"/>
        <v>15.544427259278422</v>
      </c>
      <c r="AL88" s="6">
        <f t="shared" si="11"/>
        <v>15.544427259278422</v>
      </c>
      <c r="AM88" s="6">
        <f t="shared" si="12"/>
        <v>15.544427259278422</v>
      </c>
    </row>
    <row r="89" spans="1:40" x14ac:dyDescent="0.35">
      <c r="A89" s="1" t="s">
        <v>82</v>
      </c>
      <c r="B89" s="5" t="s">
        <v>4</v>
      </c>
      <c r="C89" s="5" t="s">
        <v>4</v>
      </c>
      <c r="D89" s="5" t="s">
        <v>4</v>
      </c>
      <c r="E89" s="5" t="s">
        <v>4</v>
      </c>
      <c r="F89" s="5" t="s">
        <v>4</v>
      </c>
      <c r="G89" s="5" t="s">
        <v>4</v>
      </c>
      <c r="H89" s="5" t="s">
        <v>4</v>
      </c>
      <c r="I89" s="5" t="s">
        <v>4</v>
      </c>
      <c r="J89" s="5" t="s">
        <v>4</v>
      </c>
      <c r="K89" s="5" t="s">
        <v>4</v>
      </c>
      <c r="L89" s="5" t="s">
        <v>4</v>
      </c>
      <c r="M89" s="5" t="s">
        <v>4</v>
      </c>
      <c r="N89" s="5" t="s">
        <v>4</v>
      </c>
      <c r="O89" s="5" t="s">
        <v>4</v>
      </c>
      <c r="P89" s="5" t="s">
        <v>4</v>
      </c>
      <c r="Q89" s="5" t="s">
        <v>4</v>
      </c>
      <c r="R89" s="5" t="s">
        <v>4</v>
      </c>
      <c r="S89" s="5">
        <v>13.032493775409684</v>
      </c>
      <c r="T89" s="5">
        <v>15.34978900815692</v>
      </c>
      <c r="U89" s="5">
        <v>18.689924593857146</v>
      </c>
      <c r="V89" s="5">
        <v>21.073208153445641</v>
      </c>
      <c r="W89" s="5">
        <v>19.235310466862927</v>
      </c>
      <c r="X89" s="5">
        <v>20.590623367355271</v>
      </c>
      <c r="Y89" s="5">
        <v>19.442700133971076</v>
      </c>
      <c r="Z89" s="5">
        <v>16.901231348836973</v>
      </c>
      <c r="AA89" s="5">
        <v>10.66275687141548</v>
      </c>
      <c r="AB89" s="5">
        <v>19.662617686480935</v>
      </c>
      <c r="AC89" s="5">
        <v>19.417657591282957</v>
      </c>
      <c r="AD89" s="5">
        <v>15.352464365950834</v>
      </c>
      <c r="AE89" s="5">
        <v>7.1516065862418614</v>
      </c>
      <c r="AF89" s="5">
        <v>12.503857046505338</v>
      </c>
      <c r="AG89" s="5">
        <v>13.115194168882683</v>
      </c>
      <c r="AH89" s="5">
        <v>9.1343075770216124</v>
      </c>
      <c r="AI89" s="5">
        <v>14.941054832821889</v>
      </c>
      <c r="AJ89" s="5">
        <v>13.653657180100732</v>
      </c>
      <c r="AK89" s="6">
        <f t="shared" si="10"/>
        <v>15.550580819699995</v>
      </c>
      <c r="AL89" s="6">
        <f t="shared" si="11"/>
        <v>15.550580819699995</v>
      </c>
      <c r="AM89" s="6">
        <f t="shared" si="12"/>
        <v>15.12607423026647</v>
      </c>
    </row>
    <row r="90" spans="1:40" x14ac:dyDescent="0.35">
      <c r="A90" s="1" t="s">
        <v>83</v>
      </c>
      <c r="B90" s="5" t="s">
        <v>4</v>
      </c>
      <c r="C90" s="5" t="s">
        <v>4</v>
      </c>
      <c r="D90" s="5" t="s">
        <v>4</v>
      </c>
      <c r="E90" s="5" t="s">
        <v>4</v>
      </c>
      <c r="F90" s="5" t="s">
        <v>4</v>
      </c>
      <c r="G90" s="5" t="s">
        <v>4</v>
      </c>
      <c r="H90" s="5" t="s">
        <v>4</v>
      </c>
      <c r="I90" s="5" t="s">
        <v>4</v>
      </c>
      <c r="J90" s="5" t="s">
        <v>4</v>
      </c>
      <c r="K90" s="5" t="s">
        <v>4</v>
      </c>
      <c r="L90" s="5" t="s">
        <v>4</v>
      </c>
      <c r="M90" s="5" t="s">
        <v>4</v>
      </c>
      <c r="N90" s="5" t="s">
        <v>4</v>
      </c>
      <c r="O90" s="5" t="s">
        <v>4</v>
      </c>
      <c r="P90" s="5" t="s">
        <v>4</v>
      </c>
      <c r="Q90" s="5" t="s">
        <v>4</v>
      </c>
      <c r="R90" s="5" t="s">
        <v>4</v>
      </c>
      <c r="S90" s="5" t="s">
        <v>4</v>
      </c>
      <c r="T90" s="5" t="s">
        <v>4</v>
      </c>
      <c r="U90" s="5" t="s">
        <v>4</v>
      </c>
      <c r="V90" s="5" t="s">
        <v>4</v>
      </c>
      <c r="W90" s="5" t="s">
        <v>4</v>
      </c>
      <c r="X90" s="5" t="s">
        <v>4</v>
      </c>
      <c r="Y90" s="5" t="s">
        <v>4</v>
      </c>
      <c r="Z90" s="5" t="s">
        <v>4</v>
      </c>
      <c r="AA90" s="5" t="s">
        <v>4</v>
      </c>
      <c r="AB90" s="5" t="s">
        <v>4</v>
      </c>
      <c r="AC90" s="5" t="s">
        <v>4</v>
      </c>
      <c r="AD90" s="5" t="s">
        <v>4</v>
      </c>
      <c r="AE90" s="5" t="s">
        <v>4</v>
      </c>
      <c r="AF90" s="5" t="s">
        <v>4</v>
      </c>
      <c r="AG90" s="5" t="s">
        <v>4</v>
      </c>
      <c r="AH90" s="5" t="s">
        <v>4</v>
      </c>
      <c r="AI90" s="5" t="s">
        <v>4</v>
      </c>
      <c r="AJ90" s="5" t="s">
        <v>4</v>
      </c>
      <c r="AK90" s="6" t="s">
        <v>4</v>
      </c>
      <c r="AL90" s="6" t="s">
        <v>4</v>
      </c>
      <c r="AM90" s="6" t="s">
        <v>4</v>
      </c>
    </row>
    <row r="91" spans="1:40" x14ac:dyDescent="0.35">
      <c r="A91" s="1" t="s">
        <v>84</v>
      </c>
      <c r="B91" s="5" t="s">
        <v>4</v>
      </c>
      <c r="C91" s="5" t="s">
        <v>4</v>
      </c>
      <c r="D91" s="5" t="s">
        <v>4</v>
      </c>
      <c r="E91" s="5" t="s">
        <v>4</v>
      </c>
      <c r="F91" s="5" t="s">
        <v>4</v>
      </c>
      <c r="G91" s="5" t="s">
        <v>4</v>
      </c>
      <c r="H91" s="5" t="s">
        <v>4</v>
      </c>
      <c r="I91" s="5" t="s">
        <v>4</v>
      </c>
      <c r="J91" s="5" t="s">
        <v>4</v>
      </c>
      <c r="K91" s="5" t="s">
        <v>4</v>
      </c>
      <c r="L91" s="5" t="s">
        <v>4</v>
      </c>
      <c r="M91" s="5" t="s">
        <v>4</v>
      </c>
      <c r="N91" s="5" t="s">
        <v>4</v>
      </c>
      <c r="O91" s="5" t="s">
        <v>4</v>
      </c>
      <c r="P91" s="5" t="s">
        <v>4</v>
      </c>
      <c r="Q91" s="5" t="s">
        <v>4</v>
      </c>
      <c r="R91" s="5" t="s">
        <v>4</v>
      </c>
      <c r="S91" s="5" t="s">
        <v>4</v>
      </c>
      <c r="T91" s="5" t="s">
        <v>4</v>
      </c>
      <c r="U91" s="5" t="s">
        <v>4</v>
      </c>
      <c r="V91" s="5" t="s">
        <v>4</v>
      </c>
      <c r="W91" s="5" t="s">
        <v>4</v>
      </c>
      <c r="X91" s="5" t="s">
        <v>4</v>
      </c>
      <c r="Y91" s="5" t="s">
        <v>4</v>
      </c>
      <c r="Z91" s="5" t="s">
        <v>4</v>
      </c>
      <c r="AA91" s="5" t="s">
        <v>4</v>
      </c>
      <c r="AB91" s="5" t="s">
        <v>4</v>
      </c>
      <c r="AC91" s="5" t="s">
        <v>4</v>
      </c>
      <c r="AD91" s="5" t="s">
        <v>4</v>
      </c>
      <c r="AE91" s="5" t="s">
        <v>4</v>
      </c>
      <c r="AF91" s="5" t="s">
        <v>4</v>
      </c>
      <c r="AG91" s="5" t="s">
        <v>4</v>
      </c>
      <c r="AH91" s="5" t="s">
        <v>4</v>
      </c>
      <c r="AI91" s="5" t="s">
        <v>4</v>
      </c>
      <c r="AJ91" s="5" t="s">
        <v>4</v>
      </c>
      <c r="AK91" s="6" t="s">
        <v>4</v>
      </c>
      <c r="AL91" s="6" t="s">
        <v>4</v>
      </c>
      <c r="AM91" s="6" t="s">
        <v>4</v>
      </c>
    </row>
    <row r="92" spans="1:40" x14ac:dyDescent="0.35">
      <c r="A92" s="1" t="s">
        <v>85</v>
      </c>
      <c r="B92" s="5">
        <v>-6.7478425589352415</v>
      </c>
      <c r="C92" s="5">
        <v>-12.83576974140729</v>
      </c>
      <c r="D92" s="5">
        <v>-16.15267188560825</v>
      </c>
      <c r="E92" s="5">
        <v>-14.442933137265678</v>
      </c>
      <c r="F92" s="5">
        <v>-6.4047067295458069</v>
      </c>
      <c r="G92" s="5">
        <v>-11.059708887219267</v>
      </c>
      <c r="H92" s="5">
        <v>-18.421574906218471</v>
      </c>
      <c r="I92" s="5">
        <v>-21.866001390919223</v>
      </c>
      <c r="J92" s="5">
        <v>-26.015588735287537</v>
      </c>
      <c r="K92" s="5">
        <v>-17.505860727535161</v>
      </c>
      <c r="L92" s="5">
        <v>-41.879567787099752</v>
      </c>
      <c r="M92" s="5">
        <v>-3.426028304899436</v>
      </c>
      <c r="N92" s="5">
        <v>-20.346061237587147</v>
      </c>
      <c r="O92" s="5" t="s">
        <v>4</v>
      </c>
      <c r="P92" s="5" t="s">
        <v>4</v>
      </c>
      <c r="Q92" s="5" t="s">
        <v>4</v>
      </c>
      <c r="R92" s="5" t="s">
        <v>4</v>
      </c>
      <c r="S92" s="5" t="s">
        <v>4</v>
      </c>
      <c r="T92" s="5" t="s">
        <v>4</v>
      </c>
      <c r="U92" s="5" t="s">
        <v>4</v>
      </c>
      <c r="V92" s="5" t="s">
        <v>4</v>
      </c>
      <c r="W92" s="5" t="s">
        <v>4</v>
      </c>
      <c r="X92" s="5" t="s">
        <v>4</v>
      </c>
      <c r="Y92" s="5" t="s">
        <v>4</v>
      </c>
      <c r="Z92" s="5" t="s">
        <v>4</v>
      </c>
      <c r="AA92" s="5" t="s">
        <v>4</v>
      </c>
      <c r="AB92" s="5" t="s">
        <v>4</v>
      </c>
      <c r="AC92" s="5" t="s">
        <v>4</v>
      </c>
      <c r="AD92" s="5" t="s">
        <v>4</v>
      </c>
      <c r="AE92" s="5" t="s">
        <v>4</v>
      </c>
      <c r="AF92" s="5" t="s">
        <v>4</v>
      </c>
      <c r="AG92" s="5">
        <v>8.060409182023049</v>
      </c>
      <c r="AH92" s="5" t="s">
        <v>4</v>
      </c>
      <c r="AI92" s="5" t="s">
        <v>4</v>
      </c>
      <c r="AJ92" s="5" t="s">
        <v>4</v>
      </c>
      <c r="AK92" s="6">
        <f>AVERAGE(B92:AJ92)</f>
        <v>-14.931707631964656</v>
      </c>
      <c r="AL92" s="6">
        <f t="shared" si="11"/>
        <v>-5.2372267868211777</v>
      </c>
      <c r="AM92" s="6">
        <f t="shared" si="12"/>
        <v>8.060409182023049</v>
      </c>
    </row>
    <row r="93" spans="1:40" s="2" customFormat="1" x14ac:dyDescent="0.35">
      <c r="A93" s="2" t="s">
        <v>145</v>
      </c>
      <c r="B93" s="6">
        <f>AVERAGE(B42:B92)</f>
        <v>4.7624506505293356</v>
      </c>
      <c r="C93" s="6">
        <f t="shared" ref="C93:AJ93" si="13">AVERAGE(C42:C92)</f>
        <v>1.6067623860696794</v>
      </c>
      <c r="D93" s="6">
        <f t="shared" si="13"/>
        <v>2.8787517601388153</v>
      </c>
      <c r="E93" s="6">
        <f t="shared" si="13"/>
        <v>1.739486616998269</v>
      </c>
      <c r="F93" s="6">
        <f t="shared" si="13"/>
        <v>6.119103229068795</v>
      </c>
      <c r="G93" s="6">
        <f t="shared" si="13"/>
        <v>4.7746228897551353</v>
      </c>
      <c r="H93" s="6">
        <f t="shared" si="13"/>
        <v>5.1832162854814419</v>
      </c>
      <c r="I93" s="6">
        <f t="shared" si="13"/>
        <v>6.2390918220677172</v>
      </c>
      <c r="J93" s="6">
        <f t="shared" si="13"/>
        <v>6.5340841733078339</v>
      </c>
      <c r="K93" s="6">
        <f t="shared" si="13"/>
        <v>5.0714827700241338</v>
      </c>
      <c r="L93" s="6">
        <f t="shared" si="13"/>
        <v>3.9484402795005433</v>
      </c>
      <c r="M93" s="6">
        <f t="shared" si="13"/>
        <v>7.9698846668034991</v>
      </c>
      <c r="N93" s="6">
        <f t="shared" si="13"/>
        <v>6.0833127148962047</v>
      </c>
      <c r="O93" s="6">
        <f t="shared" si="13"/>
        <v>4.4462281376198867</v>
      </c>
      <c r="P93" s="6">
        <f t="shared" si="13"/>
        <v>6.8602258186240084</v>
      </c>
      <c r="Q93" s="6">
        <f t="shared" si="13"/>
        <v>10.219808230334722</v>
      </c>
      <c r="R93" s="6">
        <f t="shared" si="13"/>
        <v>7.6602776228448146</v>
      </c>
      <c r="S93" s="6">
        <f t="shared" si="13"/>
        <v>6.0167932435085731</v>
      </c>
      <c r="T93" s="6">
        <f t="shared" si="13"/>
        <v>5.8698109703482348</v>
      </c>
      <c r="U93" s="6">
        <f t="shared" si="13"/>
        <v>4.8260686761546134</v>
      </c>
      <c r="V93" s="6">
        <f t="shared" si="13"/>
        <v>6.5923282038039845</v>
      </c>
      <c r="W93" s="6">
        <f t="shared" si="13"/>
        <v>4.6903155249657082</v>
      </c>
      <c r="X93" s="6">
        <f t="shared" si="13"/>
        <v>7.0756449126882028</v>
      </c>
      <c r="Y93" s="6">
        <f t="shared" si="13"/>
        <v>7.9900724878495879</v>
      </c>
      <c r="Z93" s="6">
        <f t="shared" si="13"/>
        <v>7.922267725642361</v>
      </c>
      <c r="AA93" s="6">
        <f t="shared" si="13"/>
        <v>8.0834783473072722</v>
      </c>
      <c r="AB93" s="6">
        <f t="shared" si="13"/>
        <v>7.4125303543920475</v>
      </c>
      <c r="AC93" s="6">
        <f t="shared" si="13"/>
        <v>11.696979650282774</v>
      </c>
      <c r="AD93" s="6">
        <f t="shared" si="13"/>
        <v>11.819337935946734</v>
      </c>
      <c r="AE93" s="6">
        <f t="shared" si="13"/>
        <v>7.8794289417277765</v>
      </c>
      <c r="AF93" s="6">
        <f t="shared" si="13"/>
        <v>8.3837602848415962</v>
      </c>
      <c r="AG93" s="6">
        <f t="shared" si="13"/>
        <v>8.6080590689012055</v>
      </c>
      <c r="AH93" s="6">
        <f t="shared" si="13"/>
        <v>7.4894765714004183</v>
      </c>
      <c r="AI93" s="6">
        <f t="shared" si="13"/>
        <v>9.6339869393734787</v>
      </c>
      <c r="AJ93" s="6">
        <f t="shared" si="13"/>
        <v>8.8404924787453414</v>
      </c>
      <c r="AK93" s="6">
        <f t="shared" si="10"/>
        <v>6.6550874963412792</v>
      </c>
      <c r="AL93" s="6">
        <f t="shared" si="11"/>
        <v>7.6696070628751274</v>
      </c>
      <c r="AM93" s="6">
        <f t="shared" si="12"/>
        <v>8.3947022302903225</v>
      </c>
    </row>
    <row r="94" spans="1:40" s="18" customFormat="1" x14ac:dyDescent="0.35">
      <c r="A94" s="7" t="s">
        <v>146</v>
      </c>
      <c r="B94" s="7">
        <f>COUNT(B42:B92)</f>
        <v>17</v>
      </c>
      <c r="C94" s="7">
        <f t="shared" ref="C94:AJ94" si="14">COUNT(C42:C92)</f>
        <v>17</v>
      </c>
      <c r="D94" s="7">
        <f t="shared" si="14"/>
        <v>18</v>
      </c>
      <c r="E94" s="7">
        <f t="shared" si="14"/>
        <v>18</v>
      </c>
      <c r="F94" s="7">
        <f t="shared" si="14"/>
        <v>18</v>
      </c>
      <c r="G94" s="7">
        <f t="shared" si="14"/>
        <v>18</v>
      </c>
      <c r="H94" s="7">
        <f t="shared" si="14"/>
        <v>18</v>
      </c>
      <c r="I94" s="7">
        <f t="shared" si="14"/>
        <v>18</v>
      </c>
      <c r="J94" s="7">
        <f t="shared" si="14"/>
        <v>18</v>
      </c>
      <c r="K94" s="7">
        <f t="shared" si="14"/>
        <v>18</v>
      </c>
      <c r="L94" s="7">
        <f t="shared" si="14"/>
        <v>18</v>
      </c>
      <c r="M94" s="7">
        <f t="shared" si="14"/>
        <v>19</v>
      </c>
      <c r="N94" s="7">
        <f t="shared" si="14"/>
        <v>19</v>
      </c>
      <c r="O94" s="7">
        <f t="shared" si="14"/>
        <v>18</v>
      </c>
      <c r="P94" s="7">
        <f t="shared" si="14"/>
        <v>18</v>
      </c>
      <c r="Q94" s="7">
        <f t="shared" si="14"/>
        <v>18</v>
      </c>
      <c r="R94" s="7">
        <f t="shared" si="14"/>
        <v>20</v>
      </c>
      <c r="S94" s="7">
        <f t="shared" si="14"/>
        <v>21</v>
      </c>
      <c r="T94" s="7">
        <f t="shared" si="14"/>
        <v>22</v>
      </c>
      <c r="U94" s="7">
        <f t="shared" si="14"/>
        <v>23</v>
      </c>
      <c r="V94" s="7">
        <f t="shared" si="14"/>
        <v>23</v>
      </c>
      <c r="W94" s="7">
        <f t="shared" si="14"/>
        <v>26</v>
      </c>
      <c r="X94" s="7">
        <f t="shared" si="14"/>
        <v>26</v>
      </c>
      <c r="Y94" s="7">
        <f t="shared" si="14"/>
        <v>26</v>
      </c>
      <c r="Z94" s="7">
        <f t="shared" si="14"/>
        <v>26</v>
      </c>
      <c r="AA94" s="7">
        <f t="shared" si="14"/>
        <v>28</v>
      </c>
      <c r="AB94" s="7">
        <f t="shared" si="14"/>
        <v>35</v>
      </c>
      <c r="AC94" s="7">
        <f t="shared" si="14"/>
        <v>29</v>
      </c>
      <c r="AD94" s="7">
        <f t="shared" si="14"/>
        <v>29</v>
      </c>
      <c r="AE94" s="7">
        <f t="shared" si="14"/>
        <v>27</v>
      </c>
      <c r="AF94" s="7">
        <f t="shared" si="14"/>
        <v>27</v>
      </c>
      <c r="AG94" s="7">
        <f t="shared" si="14"/>
        <v>28</v>
      </c>
      <c r="AH94" s="7">
        <f t="shared" si="14"/>
        <v>27</v>
      </c>
      <c r="AI94" s="7">
        <f t="shared" si="14"/>
        <v>25</v>
      </c>
      <c r="AJ94" s="7">
        <f t="shared" si="14"/>
        <v>21</v>
      </c>
      <c r="AK94" s="7">
        <f t="shared" ref="AK94:AM94" si="15">COUNT(AK42:AK92)</f>
        <v>37</v>
      </c>
      <c r="AL94" s="7">
        <f t="shared" si="15"/>
        <v>37</v>
      </c>
      <c r="AM94" s="7">
        <f t="shared" si="15"/>
        <v>37</v>
      </c>
    </row>
    <row r="95" spans="1:40" x14ac:dyDescent="0.35">
      <c r="A95" s="2" t="s">
        <v>147</v>
      </c>
      <c r="B95" s="6">
        <f>STDEVA(B42:B92)</f>
        <v>5.3204801058884303</v>
      </c>
      <c r="C95" s="6">
        <f t="shared" ref="C95:AJ95" si="16">STDEVA(C42:C92)</f>
        <v>7.2825901807246707</v>
      </c>
      <c r="D95" s="6">
        <f t="shared" si="16"/>
        <v>6.9613728010127573</v>
      </c>
      <c r="E95" s="6">
        <f t="shared" si="16"/>
        <v>6.9703234287527254</v>
      </c>
      <c r="F95" s="6">
        <f t="shared" si="16"/>
        <v>5.2737588633811603</v>
      </c>
      <c r="G95" s="6">
        <f t="shared" si="16"/>
        <v>4.8614748465490552</v>
      </c>
      <c r="H95" s="6">
        <f t="shared" si="16"/>
        <v>5.8223917275270338</v>
      </c>
      <c r="I95" s="6">
        <f t="shared" si="16"/>
        <v>6.6148091282326789</v>
      </c>
      <c r="J95" s="6">
        <f t="shared" si="16"/>
        <v>6.8921252781369828</v>
      </c>
      <c r="K95" s="6">
        <f t="shared" si="16"/>
        <v>9.0756909247899902</v>
      </c>
      <c r="L95" s="6">
        <f t="shared" si="16"/>
        <v>10.155236772027214</v>
      </c>
      <c r="M95" s="6">
        <f t="shared" si="16"/>
        <v>7.4654294805658079</v>
      </c>
      <c r="N95" s="6">
        <f t="shared" si="16"/>
        <v>8.4782260614210685</v>
      </c>
      <c r="O95" s="6">
        <f t="shared" si="16"/>
        <v>12.708845305648754</v>
      </c>
      <c r="P95" s="6">
        <f t="shared" si="16"/>
        <v>10.732923968434838</v>
      </c>
      <c r="Q95" s="6">
        <f t="shared" si="16"/>
        <v>9.0853442850737203</v>
      </c>
      <c r="R95" s="6">
        <f t="shared" si="16"/>
        <v>5.9754469437118036</v>
      </c>
      <c r="S95" s="6">
        <f t="shared" si="16"/>
        <v>5.9166279236527162</v>
      </c>
      <c r="T95" s="6">
        <f t="shared" si="16"/>
        <v>6.2014369426671205</v>
      </c>
      <c r="U95" s="6">
        <f t="shared" si="16"/>
        <v>8.8062511698830228</v>
      </c>
      <c r="V95" s="6">
        <f t="shared" si="16"/>
        <v>7.2124480233813424</v>
      </c>
      <c r="W95" s="6">
        <f t="shared" si="16"/>
        <v>7.4259861338854671</v>
      </c>
      <c r="X95" s="6">
        <f t="shared" si="16"/>
        <v>8.9336070593191881</v>
      </c>
      <c r="Y95" s="6">
        <f t="shared" si="16"/>
        <v>8.0390402215956573</v>
      </c>
      <c r="Z95" s="6">
        <f t="shared" si="16"/>
        <v>9.300752912186832</v>
      </c>
      <c r="AA95" s="6">
        <f t="shared" si="16"/>
        <v>9.0713745829659658</v>
      </c>
      <c r="AB95" s="6">
        <f t="shared" si="16"/>
        <v>12.145089258171724</v>
      </c>
      <c r="AC95" s="6">
        <f t="shared" si="16"/>
        <v>11.64239092126275</v>
      </c>
      <c r="AD95" s="6">
        <f t="shared" si="16"/>
        <v>10.351940559660205</v>
      </c>
      <c r="AE95" s="6">
        <f t="shared" si="16"/>
        <v>9.0601213546849415</v>
      </c>
      <c r="AF95" s="6">
        <f t="shared" si="16"/>
        <v>10.007264520219991</v>
      </c>
      <c r="AG95" s="6">
        <f t="shared" si="16"/>
        <v>9.7602343059341479</v>
      </c>
      <c r="AH95" s="6">
        <f t="shared" si="16"/>
        <v>9.5110129093817211</v>
      </c>
      <c r="AI95" s="6">
        <f t="shared" si="16"/>
        <v>10.39887907343696</v>
      </c>
      <c r="AJ95" s="6">
        <f t="shared" si="16"/>
        <v>9.104516737422129</v>
      </c>
      <c r="AK95" s="6">
        <f t="shared" ref="AK95:AM95" si="17">STDEVA(AK42:AK92)</f>
        <v>10.142412364621951</v>
      </c>
      <c r="AL95" s="6">
        <f t="shared" si="17"/>
        <v>10.282013004721659</v>
      </c>
      <c r="AM95" s="6">
        <f t="shared" si="17"/>
        <v>10.731055350338854</v>
      </c>
    </row>
    <row r="96" spans="1:40" x14ac:dyDescent="0.35">
      <c r="A96" s="2" t="s">
        <v>148</v>
      </c>
      <c r="B96" s="6">
        <f t="shared" ref="B96:S96" si="18">(1.96*B95)/(B94^0.5)</f>
        <v>2.5291956972310503</v>
      </c>
      <c r="C96" s="6">
        <f t="shared" si="18"/>
        <v>3.4619236202764174</v>
      </c>
      <c r="D96" s="6">
        <f t="shared" si="18"/>
        <v>3.2159901571229583</v>
      </c>
      <c r="E96" s="6">
        <f t="shared" si="18"/>
        <v>3.220125136175886</v>
      </c>
      <c r="F96" s="6">
        <f t="shared" si="18"/>
        <v>2.4363522943644589</v>
      </c>
      <c r="G96" s="6">
        <f t="shared" si="18"/>
        <v>2.2458867959676097</v>
      </c>
      <c r="H96" s="6">
        <f t="shared" si="18"/>
        <v>2.6898077465290977</v>
      </c>
      <c r="I96" s="6">
        <f t="shared" si="18"/>
        <v>3.0558859086742949</v>
      </c>
      <c r="J96" s="6">
        <f t="shared" si="18"/>
        <v>3.183999433692482</v>
      </c>
      <c r="K96" s="6">
        <f t="shared" si="18"/>
        <v>4.1927552966231785</v>
      </c>
      <c r="L96" s="6">
        <f t="shared" si="18"/>
        <v>4.6914800335562141</v>
      </c>
      <c r="M96" s="6">
        <f t="shared" si="18"/>
        <v>3.3568664865681455</v>
      </c>
      <c r="N96" s="6">
        <f t="shared" si="18"/>
        <v>3.8122753694508158</v>
      </c>
      <c r="O96" s="6">
        <f t="shared" si="18"/>
        <v>5.8711869884943697</v>
      </c>
      <c r="P96" s="6">
        <f t="shared" si="18"/>
        <v>4.9583579024260711</v>
      </c>
      <c r="Q96" s="6">
        <f t="shared" si="18"/>
        <v>4.1972149215481815</v>
      </c>
      <c r="R96" s="6">
        <f t="shared" si="18"/>
        <v>2.6188550901682586</v>
      </c>
      <c r="S96" s="6">
        <f t="shared" si="18"/>
        <v>2.5305835631092779</v>
      </c>
      <c r="T96" s="6">
        <f>(1.96*T95)/(T94^0.5)</f>
        <v>2.5914155652771225</v>
      </c>
      <c r="U96" s="6">
        <f t="shared" ref="U96:AJ96" si="19">(1.96*U95)/(U94^0.5)</f>
        <v>3.5990113933460717</v>
      </c>
      <c r="V96" s="6">
        <f t="shared" si="19"/>
        <v>2.9476427720844365</v>
      </c>
      <c r="W96" s="6">
        <f t="shared" si="19"/>
        <v>2.8544571723280319</v>
      </c>
      <c r="X96" s="6">
        <f t="shared" si="19"/>
        <v>3.4339679990610783</v>
      </c>
      <c r="Y96" s="6">
        <f t="shared" si="19"/>
        <v>3.0901075770203117</v>
      </c>
      <c r="Z96" s="6">
        <f t="shared" si="19"/>
        <v>3.5750943214260515</v>
      </c>
      <c r="AA96" s="6">
        <f t="shared" si="19"/>
        <v>3.360084167445629</v>
      </c>
      <c r="AB96" s="6">
        <f t="shared" si="19"/>
        <v>4.0236737533557632</v>
      </c>
      <c r="AC96" s="6">
        <f t="shared" si="19"/>
        <v>4.2373979298541169</v>
      </c>
      <c r="AD96" s="6">
        <f t="shared" si="19"/>
        <v>3.7677219219090894</v>
      </c>
      <c r="AE96" s="6">
        <f t="shared" si="19"/>
        <v>3.4174974886384444</v>
      </c>
      <c r="AF96" s="6">
        <f t="shared" si="19"/>
        <v>3.7747619515391908</v>
      </c>
      <c r="AG96" s="6">
        <f t="shared" si="19"/>
        <v>3.6152413795712013</v>
      </c>
      <c r="AH96" s="6">
        <f t="shared" si="19"/>
        <v>3.5875747641517273</v>
      </c>
      <c r="AI96" s="6">
        <f t="shared" si="19"/>
        <v>4.0763605967872882</v>
      </c>
      <c r="AJ96" s="6">
        <f t="shared" si="19"/>
        <v>3.8940661307547337</v>
      </c>
      <c r="AK96" s="6">
        <f t="shared" ref="AK96:AM96" si="20">(1.96*AK95)/(AK94^0.5)</f>
        <v>3.268108550291279</v>
      </c>
      <c r="AL96" s="6">
        <f t="shared" si="20"/>
        <v>3.313090949856039</v>
      </c>
      <c r="AM96" s="6">
        <f t="shared" si="20"/>
        <v>3.4577822793343498</v>
      </c>
    </row>
    <row r="97" spans="1:39" x14ac:dyDescent="0.35">
      <c r="AK97" s="6"/>
    </row>
    <row r="98" spans="1:39" s="5" customFormat="1" x14ac:dyDescent="0.35">
      <c r="A98" s="5" t="s">
        <v>153</v>
      </c>
      <c r="B98" s="5">
        <v>0.70990571902797694</v>
      </c>
      <c r="C98" s="5">
        <v>-0.7680685713520794</v>
      </c>
      <c r="D98" s="5">
        <v>7.4400104289348903</v>
      </c>
      <c r="E98" s="5">
        <v>6.7300321108344479</v>
      </c>
      <c r="F98" s="5">
        <v>7.7914849156346015</v>
      </c>
      <c r="G98" s="5">
        <v>6.690309264209799</v>
      </c>
      <c r="H98" s="5">
        <v>7.180505345132751</v>
      </c>
      <c r="I98" s="5">
        <v>9.2086960287608051</v>
      </c>
      <c r="J98" s="5">
        <v>9.7837464783046357</v>
      </c>
      <c r="K98" s="5">
        <v>11.334596212608615</v>
      </c>
      <c r="L98" s="5">
        <v>11.908863017387015</v>
      </c>
      <c r="M98" s="5">
        <v>10.445202474536892</v>
      </c>
      <c r="N98" s="5">
        <v>8.3982934735607966</v>
      </c>
      <c r="O98" s="5">
        <v>9.8068811202274997</v>
      </c>
      <c r="P98" s="5">
        <v>10.40496574783173</v>
      </c>
      <c r="Q98" s="5">
        <v>13.142322766254807</v>
      </c>
      <c r="R98" s="5">
        <v>11.920685370529245</v>
      </c>
      <c r="S98" s="5">
        <v>9.6357231502949094</v>
      </c>
      <c r="T98" s="5">
        <v>11.312297547349971</v>
      </c>
      <c r="U98" s="5">
        <v>9.8833378723822918</v>
      </c>
      <c r="V98" s="5">
        <v>12.709521049909664</v>
      </c>
      <c r="W98" s="5">
        <v>12.161105627593193</v>
      </c>
      <c r="X98" s="5">
        <v>12.802385353309965</v>
      </c>
      <c r="Y98" s="5">
        <v>12.763757504141212</v>
      </c>
      <c r="Z98" s="5">
        <v>15.049991378354537</v>
      </c>
      <c r="AA98" s="5">
        <v>16.440100606800709</v>
      </c>
      <c r="AB98" s="5">
        <v>16.877342178847023</v>
      </c>
      <c r="AC98" s="5">
        <v>17.971558204714409</v>
      </c>
      <c r="AD98" s="5">
        <v>17.622969337912195</v>
      </c>
      <c r="AE98" s="5">
        <v>14.340623101848969</v>
      </c>
      <c r="AF98" s="5">
        <v>18.703655019916702</v>
      </c>
      <c r="AG98" s="5">
        <v>20.060836916156102</v>
      </c>
      <c r="AH98" s="5">
        <v>19.137993117407518</v>
      </c>
      <c r="AI98" s="5">
        <v>19.026270320443921</v>
      </c>
      <c r="AJ98" s="5">
        <v>19.284086714178066</v>
      </c>
      <c r="AK98" s="6">
        <f t="shared" ref="AK98" si="21">AVERAGE(B98:AJ98)</f>
        <v>11.940342482971024</v>
      </c>
      <c r="AL98" s="6">
        <f t="shared" ref="AL98" si="22">AVERAGE(M98:AJ98)</f>
        <v>14.16257941477093</v>
      </c>
      <c r="AM98" s="6">
        <f t="shared" ref="AM98" si="23">AVERAGE(W98:AJ98)</f>
        <v>16.588762527258897</v>
      </c>
    </row>
    <row r="99" spans="1:39" s="9" customFormat="1" x14ac:dyDescent="0.35">
      <c r="AK99" s="10"/>
      <c r="AL99" s="10"/>
      <c r="AM99" s="10"/>
    </row>
    <row r="100" spans="1:39" x14ac:dyDescent="0.35">
      <c r="A100" s="1" t="s">
        <v>138</v>
      </c>
      <c r="B100" s="5" t="s">
        <v>4</v>
      </c>
      <c r="C100" s="5" t="s">
        <v>4</v>
      </c>
      <c r="D100" s="5" t="s">
        <v>4</v>
      </c>
      <c r="E100" s="5" t="s">
        <v>4</v>
      </c>
      <c r="F100" s="5" t="s">
        <v>4</v>
      </c>
      <c r="G100" s="5" t="s">
        <v>4</v>
      </c>
      <c r="H100" s="5" t="s">
        <v>4</v>
      </c>
      <c r="I100" s="5" t="s">
        <v>4</v>
      </c>
      <c r="J100" s="5" t="s">
        <v>4</v>
      </c>
      <c r="K100" s="5" t="s">
        <v>4</v>
      </c>
      <c r="L100" s="5" t="s">
        <v>4</v>
      </c>
      <c r="M100" s="5" t="s">
        <v>4</v>
      </c>
      <c r="N100" s="5" t="s">
        <v>4</v>
      </c>
      <c r="O100" s="5" t="s">
        <v>4</v>
      </c>
      <c r="P100" s="5" t="s">
        <v>4</v>
      </c>
      <c r="Q100" s="5" t="s">
        <v>4</v>
      </c>
      <c r="R100" s="5" t="s">
        <v>4</v>
      </c>
      <c r="S100" s="5" t="s">
        <v>4</v>
      </c>
      <c r="T100" s="5" t="s">
        <v>4</v>
      </c>
      <c r="U100" s="5" t="s">
        <v>4</v>
      </c>
      <c r="V100" s="5" t="s">
        <v>4</v>
      </c>
      <c r="W100" s="5" t="s">
        <v>4</v>
      </c>
      <c r="X100" s="5" t="s">
        <v>4</v>
      </c>
      <c r="Y100" s="5" t="s">
        <v>4</v>
      </c>
      <c r="Z100" s="5" t="s">
        <v>4</v>
      </c>
      <c r="AA100" s="5" t="s">
        <v>4</v>
      </c>
      <c r="AB100" s="5">
        <v>4.4202416246766587</v>
      </c>
      <c r="AC100" s="5" t="s">
        <v>4</v>
      </c>
      <c r="AD100" s="5" t="s">
        <v>4</v>
      </c>
      <c r="AE100" s="5" t="s">
        <v>4</v>
      </c>
      <c r="AF100" s="5" t="s">
        <v>4</v>
      </c>
      <c r="AG100" s="5" t="s">
        <v>4</v>
      </c>
      <c r="AH100" s="5" t="s">
        <v>4</v>
      </c>
      <c r="AI100" s="5" t="s">
        <v>4</v>
      </c>
      <c r="AJ100" s="5" t="s">
        <v>4</v>
      </c>
      <c r="AK100" s="6">
        <f>AVERAGE(B100:AJ100)</f>
        <v>4.4202416246766587</v>
      </c>
      <c r="AL100" s="6">
        <f>AVERAGE(M100:AJ100)</f>
        <v>4.4202416246766587</v>
      </c>
      <c r="AM100" s="6">
        <f>AVERAGE(W100:AJ100)</f>
        <v>4.4202416246766587</v>
      </c>
    </row>
    <row r="101" spans="1:39" x14ac:dyDescent="0.35">
      <c r="A101" s="1" t="s">
        <v>137</v>
      </c>
      <c r="B101" s="5">
        <v>-5.7768698690488529</v>
      </c>
      <c r="C101" s="5">
        <v>11.222021667044483</v>
      </c>
      <c r="D101" s="5">
        <v>13.56209743894946</v>
      </c>
      <c r="E101" s="5">
        <v>13.546812120296558</v>
      </c>
      <c r="F101" s="5">
        <v>17.756647368396543</v>
      </c>
      <c r="G101" s="5">
        <v>11.174129478035264</v>
      </c>
      <c r="H101" s="5">
        <v>9.6612627436764704</v>
      </c>
      <c r="I101" s="5">
        <v>7.085867843237466</v>
      </c>
      <c r="J101" s="5">
        <v>6.0387062047093085</v>
      </c>
      <c r="K101" s="5">
        <v>2.1609995086301614</v>
      </c>
      <c r="L101" s="5">
        <v>1.227064599237812</v>
      </c>
      <c r="M101" s="5">
        <v>8.5676366461063616</v>
      </c>
      <c r="N101" s="5">
        <v>20.506125328960099</v>
      </c>
      <c r="O101" s="5" t="s">
        <v>4</v>
      </c>
      <c r="P101" s="5" t="s">
        <v>4</v>
      </c>
      <c r="Q101" s="5" t="s">
        <v>4</v>
      </c>
      <c r="R101" s="5" t="s">
        <v>4</v>
      </c>
      <c r="S101" s="5" t="s">
        <v>4</v>
      </c>
      <c r="T101" s="5" t="s">
        <v>4</v>
      </c>
      <c r="U101" s="5" t="s">
        <v>4</v>
      </c>
      <c r="V101" s="5" t="s">
        <v>4</v>
      </c>
      <c r="W101" s="5" t="s">
        <v>4</v>
      </c>
      <c r="X101" s="5" t="s">
        <v>4</v>
      </c>
      <c r="Y101" s="5" t="s">
        <v>4</v>
      </c>
      <c r="Z101" s="5" t="s">
        <v>4</v>
      </c>
      <c r="AA101" s="5" t="s">
        <v>4</v>
      </c>
      <c r="AB101" s="5">
        <v>26.613999177106152</v>
      </c>
      <c r="AC101" s="5">
        <v>28.000574892848743</v>
      </c>
      <c r="AD101" s="5">
        <v>33.867783921558612</v>
      </c>
      <c r="AE101" s="5">
        <v>32.191806230876992</v>
      </c>
      <c r="AF101" s="5">
        <v>33.593515534653925</v>
      </c>
      <c r="AG101" s="5" t="s">
        <v>4</v>
      </c>
      <c r="AH101" s="5" t="s">
        <v>4</v>
      </c>
      <c r="AI101" s="5" t="s">
        <v>4</v>
      </c>
      <c r="AJ101" s="5" t="s">
        <v>4</v>
      </c>
      <c r="AK101" s="6">
        <f>AVERAGE(B101:AJ101)</f>
        <v>15.055565601959753</v>
      </c>
      <c r="AL101" s="6">
        <f>AVERAGE(M101:AJ101)</f>
        <v>26.191634533158698</v>
      </c>
      <c r="AM101" s="6">
        <f>AVERAGE(W101:AJ101)</f>
        <v>30.853535951408883</v>
      </c>
    </row>
    <row r="102" spans="1:39" x14ac:dyDescent="0.35">
      <c r="A102" s="1" t="s">
        <v>136</v>
      </c>
      <c r="B102" s="5" t="s">
        <v>4</v>
      </c>
      <c r="C102" s="5" t="s">
        <v>4</v>
      </c>
      <c r="D102" s="5" t="s">
        <v>4</v>
      </c>
      <c r="E102" s="5" t="s">
        <v>4</v>
      </c>
      <c r="F102" s="5" t="s">
        <v>4</v>
      </c>
      <c r="G102" s="5" t="s">
        <v>4</v>
      </c>
      <c r="H102" s="5" t="s">
        <v>4</v>
      </c>
      <c r="I102" s="5" t="s">
        <v>4</v>
      </c>
      <c r="J102" s="5" t="s">
        <v>4</v>
      </c>
      <c r="K102" s="5" t="s">
        <v>4</v>
      </c>
      <c r="L102" s="5" t="s">
        <v>4</v>
      </c>
      <c r="M102" s="5" t="s">
        <v>4</v>
      </c>
      <c r="N102" s="5" t="s">
        <v>4</v>
      </c>
      <c r="O102" s="5" t="s">
        <v>4</v>
      </c>
      <c r="P102" s="5" t="s">
        <v>4</v>
      </c>
      <c r="Q102" s="5" t="s">
        <v>4</v>
      </c>
      <c r="R102" s="5" t="s">
        <v>4</v>
      </c>
      <c r="S102" s="5" t="s">
        <v>4</v>
      </c>
      <c r="T102" s="5" t="s">
        <v>4</v>
      </c>
      <c r="U102" s="5" t="s">
        <v>4</v>
      </c>
      <c r="V102" s="5" t="s">
        <v>4</v>
      </c>
      <c r="W102" s="5" t="s">
        <v>4</v>
      </c>
      <c r="X102" s="5" t="s">
        <v>4</v>
      </c>
      <c r="Y102" s="5" t="s">
        <v>4</v>
      </c>
      <c r="Z102" s="5" t="s">
        <v>4</v>
      </c>
      <c r="AA102" s="5" t="s">
        <v>4</v>
      </c>
      <c r="AB102" s="5" t="s">
        <v>4</v>
      </c>
      <c r="AC102" s="5" t="s">
        <v>4</v>
      </c>
      <c r="AD102" s="5" t="s">
        <v>4</v>
      </c>
      <c r="AE102" s="5" t="s">
        <v>4</v>
      </c>
      <c r="AF102" s="5" t="s">
        <v>4</v>
      </c>
      <c r="AG102" s="5" t="s">
        <v>4</v>
      </c>
      <c r="AH102" s="5" t="s">
        <v>4</v>
      </c>
      <c r="AI102" s="5" t="s">
        <v>4</v>
      </c>
      <c r="AJ102" s="5" t="s">
        <v>4</v>
      </c>
      <c r="AK102" s="6" t="s">
        <v>4</v>
      </c>
      <c r="AL102" s="6" t="s">
        <v>4</v>
      </c>
      <c r="AM102" s="6" t="s">
        <v>4</v>
      </c>
    </row>
    <row r="103" spans="1:39" x14ac:dyDescent="0.35">
      <c r="A103" s="1" t="s">
        <v>135</v>
      </c>
      <c r="B103" s="5" t="s">
        <v>154</v>
      </c>
      <c r="C103" s="5" t="s">
        <v>154</v>
      </c>
      <c r="D103" s="5" t="s">
        <v>154</v>
      </c>
      <c r="E103" s="5" t="s">
        <v>154</v>
      </c>
      <c r="F103" s="5" t="s">
        <v>154</v>
      </c>
      <c r="G103" s="5" t="s">
        <v>154</v>
      </c>
      <c r="H103" s="5" t="s">
        <v>154</v>
      </c>
      <c r="I103" s="5" t="s">
        <v>154</v>
      </c>
      <c r="J103" s="5" t="s">
        <v>154</v>
      </c>
      <c r="K103" s="5" t="s">
        <v>154</v>
      </c>
      <c r="L103" s="5" t="s">
        <v>154</v>
      </c>
      <c r="M103" s="5" t="s">
        <v>154</v>
      </c>
      <c r="N103" s="5" t="s">
        <v>154</v>
      </c>
      <c r="O103" s="5" t="s">
        <v>154</v>
      </c>
      <c r="P103" s="5" t="s">
        <v>154</v>
      </c>
      <c r="Q103" s="5" t="s">
        <v>154</v>
      </c>
      <c r="R103" s="5" t="s">
        <v>154</v>
      </c>
      <c r="S103" s="5" t="s">
        <v>154</v>
      </c>
      <c r="T103" s="5" t="s">
        <v>154</v>
      </c>
      <c r="U103" s="5" t="s">
        <v>154</v>
      </c>
      <c r="V103" s="5" t="s">
        <v>154</v>
      </c>
      <c r="W103" s="5" t="s">
        <v>154</v>
      </c>
      <c r="X103" s="5" t="s">
        <v>154</v>
      </c>
      <c r="Y103" s="5" t="s">
        <v>154</v>
      </c>
      <c r="Z103" s="5" t="s">
        <v>154</v>
      </c>
      <c r="AA103" s="5" t="s">
        <v>154</v>
      </c>
      <c r="AB103" s="5" t="s">
        <v>154</v>
      </c>
      <c r="AC103" s="5" t="s">
        <v>154</v>
      </c>
      <c r="AD103" s="5" t="s">
        <v>154</v>
      </c>
      <c r="AE103" s="5" t="s">
        <v>154</v>
      </c>
      <c r="AF103" s="5" t="s">
        <v>154</v>
      </c>
      <c r="AG103" s="5" t="s">
        <v>154</v>
      </c>
      <c r="AH103" s="5" t="s">
        <v>154</v>
      </c>
      <c r="AI103" s="5" t="s">
        <v>154</v>
      </c>
      <c r="AJ103" s="5" t="s">
        <v>154</v>
      </c>
      <c r="AK103" s="6" t="s">
        <v>4</v>
      </c>
      <c r="AL103" s="6" t="s">
        <v>4</v>
      </c>
      <c r="AM103" s="6" t="s">
        <v>4</v>
      </c>
    </row>
    <row r="104" spans="1:39" x14ac:dyDescent="0.35">
      <c r="A104" s="1" t="s">
        <v>134</v>
      </c>
      <c r="B104" s="5" t="s">
        <v>4</v>
      </c>
      <c r="C104" s="5" t="s">
        <v>4</v>
      </c>
      <c r="D104" s="5" t="s">
        <v>4</v>
      </c>
      <c r="E104" s="5" t="s">
        <v>4</v>
      </c>
      <c r="F104" s="5" t="s">
        <v>4</v>
      </c>
      <c r="G104" s="5" t="s">
        <v>4</v>
      </c>
      <c r="H104" s="5" t="s">
        <v>4</v>
      </c>
      <c r="I104" s="5" t="s">
        <v>4</v>
      </c>
      <c r="J104" s="5" t="s">
        <v>4</v>
      </c>
      <c r="K104" s="5" t="s">
        <v>4</v>
      </c>
      <c r="L104" s="5" t="s">
        <v>4</v>
      </c>
      <c r="M104" s="5" t="s">
        <v>4</v>
      </c>
      <c r="N104" s="5" t="s">
        <v>4</v>
      </c>
      <c r="O104" s="5" t="s">
        <v>4</v>
      </c>
      <c r="P104" s="5" t="s">
        <v>4</v>
      </c>
      <c r="Q104" s="5" t="s">
        <v>4</v>
      </c>
      <c r="R104" s="5" t="s">
        <v>4</v>
      </c>
      <c r="S104" s="5" t="s">
        <v>4</v>
      </c>
      <c r="T104" s="5" t="s">
        <v>4</v>
      </c>
      <c r="U104" s="5">
        <v>-62.118082141479867</v>
      </c>
      <c r="V104" s="5">
        <v>-66.099988499207257</v>
      </c>
      <c r="W104" s="5">
        <v>-117.59373403282724</v>
      </c>
      <c r="X104" s="5">
        <v>-74.93634631431064</v>
      </c>
      <c r="Y104" s="5">
        <v>-17.083092052507027</v>
      </c>
      <c r="Z104" s="5">
        <v>-9.922236828502589</v>
      </c>
      <c r="AA104" s="5">
        <v>-7.7351407701195063</v>
      </c>
      <c r="AB104" s="5">
        <v>3.9315989594563154</v>
      </c>
      <c r="AC104" s="5">
        <v>-1.2756171919528156</v>
      </c>
      <c r="AD104" s="5">
        <v>2.9056212193196331</v>
      </c>
      <c r="AE104" s="5">
        <v>7.890061706722749</v>
      </c>
      <c r="AF104" s="5">
        <v>9.3603704303788557</v>
      </c>
      <c r="AG104" s="5">
        <v>15.559298972218185</v>
      </c>
      <c r="AH104" s="5">
        <v>18.542284276162874</v>
      </c>
      <c r="AI104" s="5">
        <v>17.929875449770002</v>
      </c>
      <c r="AJ104" s="5">
        <v>20.051312075407843</v>
      </c>
      <c r="AK104" s="6">
        <f>AVERAGE(B104:AJ104)</f>
        <v>-16.287113421341903</v>
      </c>
      <c r="AL104" s="6">
        <f>AVERAGE(M104:AJ104)</f>
        <v>-16.287113421341903</v>
      </c>
      <c r="AM104" s="6">
        <f>AVERAGE(W104:AJ104)</f>
        <v>-9.4554102929130952</v>
      </c>
    </row>
    <row r="105" spans="1:39" x14ac:dyDescent="0.35">
      <c r="A105" s="1" t="s">
        <v>133</v>
      </c>
      <c r="B105" s="5" t="s">
        <v>4</v>
      </c>
      <c r="C105" s="5" t="s">
        <v>4</v>
      </c>
      <c r="D105" s="5" t="s">
        <v>4</v>
      </c>
      <c r="E105" s="5" t="s">
        <v>4</v>
      </c>
      <c r="F105" s="5" t="s">
        <v>4</v>
      </c>
      <c r="G105" s="5" t="s">
        <v>4</v>
      </c>
      <c r="H105" s="5" t="s">
        <v>4</v>
      </c>
      <c r="I105" s="5" t="s">
        <v>4</v>
      </c>
      <c r="J105" s="5" t="s">
        <v>4</v>
      </c>
      <c r="K105" s="5" t="s">
        <v>4</v>
      </c>
      <c r="L105" s="5" t="s">
        <v>4</v>
      </c>
      <c r="M105" s="5" t="s">
        <v>4</v>
      </c>
      <c r="N105" s="5" t="s">
        <v>4</v>
      </c>
      <c r="O105" s="5" t="s">
        <v>4</v>
      </c>
      <c r="P105" s="5">
        <v>14.810658889541164</v>
      </c>
      <c r="Q105" s="5">
        <v>-2.3660916508650587</v>
      </c>
      <c r="R105" s="5">
        <v>-4.1542930427357883</v>
      </c>
      <c r="S105" s="5">
        <v>-6.1721390520118291</v>
      </c>
      <c r="T105" s="5">
        <v>-1.9343147571939365</v>
      </c>
      <c r="U105" s="5">
        <v>5.7316581061458978</v>
      </c>
      <c r="V105" s="5">
        <v>7.0491498226447966</v>
      </c>
      <c r="W105" s="5">
        <v>10.924372161432199</v>
      </c>
      <c r="X105" s="5">
        <v>9.5866208312241241</v>
      </c>
      <c r="Y105" s="5">
        <v>9.113940307220318</v>
      </c>
      <c r="Z105" s="5">
        <v>13.678642072961061</v>
      </c>
      <c r="AA105" s="5">
        <v>15.847467991486297</v>
      </c>
      <c r="AB105" s="5">
        <v>21.746416454646671</v>
      </c>
      <c r="AC105" s="5">
        <v>20.008039196837888</v>
      </c>
      <c r="AD105" s="5">
        <v>19.247471486407758</v>
      </c>
      <c r="AE105" s="5">
        <v>19.983832066000257</v>
      </c>
      <c r="AF105" s="5">
        <v>15.957868999317233</v>
      </c>
      <c r="AG105" s="5">
        <v>17.775956165561919</v>
      </c>
      <c r="AH105" s="5">
        <v>20.698766200834978</v>
      </c>
      <c r="AI105" s="5">
        <v>20.165347544595132</v>
      </c>
      <c r="AJ105" s="5">
        <v>17.29433538287434</v>
      </c>
      <c r="AK105" s="6">
        <f>AVERAGE(B105:AJ105)</f>
        <v>11.666366913186923</v>
      </c>
      <c r="AL105" s="6">
        <f>AVERAGE(M105:AJ105)</f>
        <v>11.666366913186923</v>
      </c>
      <c r="AM105" s="6">
        <f>AVERAGE(W105:AJ105)</f>
        <v>16.573505490100015</v>
      </c>
    </row>
    <row r="106" spans="1:39" x14ac:dyDescent="0.35">
      <c r="A106" s="1" t="s">
        <v>132</v>
      </c>
      <c r="B106" s="5" t="s">
        <v>4</v>
      </c>
      <c r="C106" s="5" t="s">
        <v>4</v>
      </c>
      <c r="D106" s="5" t="s">
        <v>4</v>
      </c>
      <c r="E106" s="5" t="s">
        <v>4</v>
      </c>
      <c r="F106" s="5" t="s">
        <v>4</v>
      </c>
      <c r="G106" s="5">
        <v>16.365888742519743</v>
      </c>
      <c r="H106" s="5">
        <v>12.549238940793776</v>
      </c>
      <c r="I106" s="5">
        <v>20.385903401531575</v>
      </c>
      <c r="J106" s="5">
        <v>21.093132644896215</v>
      </c>
      <c r="K106" s="5">
        <v>17.847295511329069</v>
      </c>
      <c r="L106" s="5">
        <v>19.309878155364483</v>
      </c>
      <c r="M106" s="5">
        <v>25.8866807135763</v>
      </c>
      <c r="N106" s="5">
        <v>15.897735257457807</v>
      </c>
      <c r="O106" s="5">
        <v>18.957517704219011</v>
      </c>
      <c r="P106" s="5">
        <v>19.884496810371278</v>
      </c>
      <c r="Q106" s="5">
        <v>13.239087508687742</v>
      </c>
      <c r="R106" s="5">
        <v>16.132035730214579</v>
      </c>
      <c r="S106" s="5">
        <v>15.227828280843747</v>
      </c>
      <c r="T106" s="5">
        <v>13.564103436731825</v>
      </c>
      <c r="U106" s="5">
        <v>10.561263424791395</v>
      </c>
      <c r="V106" s="5">
        <v>6.0835415942083815</v>
      </c>
      <c r="W106" s="5">
        <v>-3.1147911701384543</v>
      </c>
      <c r="X106" s="5">
        <v>-12.854688891934456</v>
      </c>
      <c r="Y106" s="5">
        <v>-7.8184764941435319</v>
      </c>
      <c r="Z106" s="5">
        <v>-14.398743597665739</v>
      </c>
      <c r="AA106" s="5">
        <v>-12.715752562798446</v>
      </c>
      <c r="AB106" s="5">
        <v>-10.036211576269894</v>
      </c>
      <c r="AC106" s="5">
        <v>-4.139538869547108</v>
      </c>
      <c r="AD106" s="5">
        <v>-7.201994268640588</v>
      </c>
      <c r="AE106" s="5">
        <v>-12.774131087345038</v>
      </c>
      <c r="AF106" s="5">
        <v>-9.5676960264840165</v>
      </c>
      <c r="AG106" s="5">
        <v>-19.407649155805498</v>
      </c>
      <c r="AH106" s="5">
        <v>-15.031479878445078</v>
      </c>
      <c r="AI106" s="5">
        <v>-12.481649899153496</v>
      </c>
      <c r="AJ106" s="5">
        <v>-14.639494744466798</v>
      </c>
      <c r="AK106" s="6">
        <f>AVERAGE(B106:AJ106)</f>
        <v>3.5601109878232911</v>
      </c>
      <c r="AL106" s="6">
        <f>AVERAGE(M106:AJ106)</f>
        <v>-3.116699007233607E-2</v>
      </c>
      <c r="AM106" s="6">
        <f>AVERAGE(W106:AJ106)</f>
        <v>-11.155878444488438</v>
      </c>
    </row>
    <row r="107" spans="1:39" x14ac:dyDescent="0.35">
      <c r="A107" s="1" t="s">
        <v>131</v>
      </c>
      <c r="B107" s="5" t="s">
        <v>4</v>
      </c>
      <c r="C107" s="5" t="s">
        <v>4</v>
      </c>
      <c r="D107" s="5" t="s">
        <v>4</v>
      </c>
      <c r="E107" s="5" t="s">
        <v>4</v>
      </c>
      <c r="F107" s="5" t="s">
        <v>4</v>
      </c>
      <c r="G107" s="5" t="s">
        <v>4</v>
      </c>
      <c r="H107" s="5" t="s">
        <v>4</v>
      </c>
      <c r="I107" s="5" t="s">
        <v>4</v>
      </c>
      <c r="J107" s="5" t="s">
        <v>4</v>
      </c>
      <c r="K107" s="5" t="s">
        <v>4</v>
      </c>
      <c r="L107" s="5" t="s">
        <v>4</v>
      </c>
      <c r="M107" s="5" t="s">
        <v>4</v>
      </c>
      <c r="N107" s="5" t="s">
        <v>4</v>
      </c>
      <c r="O107" s="5" t="s">
        <v>4</v>
      </c>
      <c r="P107" s="5" t="s">
        <v>4</v>
      </c>
      <c r="Q107" s="5" t="s">
        <v>4</v>
      </c>
      <c r="R107" s="5" t="s">
        <v>4</v>
      </c>
      <c r="S107" s="5" t="s">
        <v>4</v>
      </c>
      <c r="T107" s="5" t="s">
        <v>4</v>
      </c>
      <c r="U107" s="5" t="s">
        <v>4</v>
      </c>
      <c r="V107" s="5" t="s">
        <v>4</v>
      </c>
      <c r="W107" s="5" t="s">
        <v>4</v>
      </c>
      <c r="X107" s="5" t="s">
        <v>4</v>
      </c>
      <c r="Y107" s="5" t="s">
        <v>4</v>
      </c>
      <c r="Z107" s="5" t="s">
        <v>4</v>
      </c>
      <c r="AA107" s="5" t="s">
        <v>4</v>
      </c>
      <c r="AB107" s="5" t="s">
        <v>4</v>
      </c>
      <c r="AC107" s="5" t="s">
        <v>4</v>
      </c>
      <c r="AD107" s="5" t="s">
        <v>4</v>
      </c>
      <c r="AE107" s="5" t="s">
        <v>4</v>
      </c>
      <c r="AF107" s="5" t="s">
        <v>4</v>
      </c>
      <c r="AG107" s="5" t="s">
        <v>4</v>
      </c>
      <c r="AH107" s="5" t="s">
        <v>4</v>
      </c>
      <c r="AI107" s="5" t="s">
        <v>4</v>
      </c>
      <c r="AJ107" s="5" t="s">
        <v>4</v>
      </c>
      <c r="AK107" s="6" t="s">
        <v>4</v>
      </c>
      <c r="AL107" s="6" t="s">
        <v>4</v>
      </c>
      <c r="AM107" s="6" t="s">
        <v>4</v>
      </c>
    </row>
    <row r="108" spans="1:39" x14ac:dyDescent="0.35">
      <c r="A108" s="1" t="s">
        <v>130</v>
      </c>
      <c r="B108" s="5">
        <v>18.685781982007107</v>
      </c>
      <c r="C108" s="5">
        <v>17.651847928033309</v>
      </c>
      <c r="D108" s="5">
        <v>19.680755245604534</v>
      </c>
      <c r="E108" s="5">
        <v>18.528242593530212</v>
      </c>
      <c r="F108" s="5">
        <v>24.076984615939164</v>
      </c>
      <c r="G108" s="5">
        <v>20.87321244379773</v>
      </c>
      <c r="H108" s="5">
        <v>28.356314796819451</v>
      </c>
      <c r="I108" s="5">
        <v>33.246774173965193</v>
      </c>
      <c r="J108" s="5">
        <v>35.936070885195114</v>
      </c>
      <c r="K108" s="5">
        <v>41.692984373777691</v>
      </c>
      <c r="L108" s="5">
        <v>41.298857021239172</v>
      </c>
      <c r="M108" s="5">
        <v>33.812376816191389</v>
      </c>
      <c r="N108" s="5">
        <v>36.385054050699175</v>
      </c>
      <c r="O108" s="5">
        <v>32.774014577428858</v>
      </c>
      <c r="P108" s="5">
        <v>33.328860126798098</v>
      </c>
      <c r="Q108" s="5">
        <v>20.861930088655193</v>
      </c>
      <c r="R108" s="5">
        <v>22.790301374872222</v>
      </c>
      <c r="S108" s="5">
        <v>31.853217114626247</v>
      </c>
      <c r="T108" s="5">
        <v>30.480389183563183</v>
      </c>
      <c r="U108" s="5">
        <v>33.089580468470928</v>
      </c>
      <c r="V108" s="5">
        <v>30.102347671112049</v>
      </c>
      <c r="W108" s="5">
        <v>33.017761497635817</v>
      </c>
      <c r="X108" s="5">
        <v>34.844580183877632</v>
      </c>
      <c r="Y108" s="5">
        <v>29.258378779118097</v>
      </c>
      <c r="Z108" s="5">
        <v>27.638716846650134</v>
      </c>
      <c r="AA108" s="5">
        <v>24.383447973660925</v>
      </c>
      <c r="AB108" s="5">
        <v>31.209688589820864</v>
      </c>
      <c r="AC108" s="5">
        <v>31.360144878492161</v>
      </c>
      <c r="AD108" s="5">
        <v>35.184122210146008</v>
      </c>
      <c r="AE108" s="5">
        <v>25.252053403615573</v>
      </c>
      <c r="AF108" s="5">
        <v>7.3433028945112158</v>
      </c>
      <c r="AG108" s="5">
        <v>16.510251985068518</v>
      </c>
      <c r="AH108" s="5">
        <v>23.030407616102874</v>
      </c>
      <c r="AI108" s="5">
        <v>19.277357068676029</v>
      </c>
      <c r="AJ108" s="5">
        <v>28.618719314257778</v>
      </c>
      <c r="AK108" s="6">
        <f t="shared" ref="AK108:AK113" si="24">AVERAGE(B108:AJ108)</f>
        <v>27.783852307827416</v>
      </c>
      <c r="AL108" s="6">
        <f t="shared" ref="AL108:AL113" si="25">AVERAGE(M108:AJ108)</f>
        <v>28.01695852975212</v>
      </c>
      <c r="AM108" s="6">
        <f t="shared" ref="AM108:AM113" si="26">AVERAGE(W108:AJ108)</f>
        <v>26.209209517259545</v>
      </c>
    </row>
    <row r="109" spans="1:39" x14ac:dyDescent="0.35">
      <c r="A109" s="1" t="s">
        <v>129</v>
      </c>
      <c r="B109" s="5">
        <v>9.4011105860802555</v>
      </c>
      <c r="C109" s="5">
        <v>8.4527329072837691</v>
      </c>
      <c r="D109" s="5">
        <v>9.6430709163271704</v>
      </c>
      <c r="E109" s="5">
        <v>3.9846387130120622</v>
      </c>
      <c r="F109" s="5">
        <v>7.6922970163207954E-2</v>
      </c>
      <c r="G109" s="5">
        <v>3.4354892148556995</v>
      </c>
      <c r="H109" s="5">
        <v>8.335434831880713</v>
      </c>
      <c r="I109" s="5">
        <v>8.7592394955151285</v>
      </c>
      <c r="J109" s="5">
        <v>13.206764470673725</v>
      </c>
      <c r="K109" s="5">
        <v>14.902965659224217</v>
      </c>
      <c r="L109" s="5">
        <v>24.095628230776434</v>
      </c>
      <c r="M109" s="5">
        <v>7.3940296060771571</v>
      </c>
      <c r="N109" s="5">
        <v>7.4711384027430769</v>
      </c>
      <c r="O109" s="5">
        <v>9.6999144015358976</v>
      </c>
      <c r="P109" s="5">
        <v>10.849757200238393</v>
      </c>
      <c r="Q109" s="5">
        <v>11.440826700006527</v>
      </c>
      <c r="R109" s="5">
        <v>5.9402612661270471</v>
      </c>
      <c r="S109" s="5">
        <v>5.1584482466501242</v>
      </c>
      <c r="T109" s="5">
        <v>4.1071156802091862</v>
      </c>
      <c r="U109" s="5">
        <v>2.6488442075866447</v>
      </c>
      <c r="V109" s="5">
        <v>-0.45386638079843294</v>
      </c>
      <c r="W109" s="5">
        <v>1.3016579309160339</v>
      </c>
      <c r="X109" s="5">
        <v>0.31022846429422057</v>
      </c>
      <c r="Y109" s="5">
        <v>1.2595277801031621</v>
      </c>
      <c r="Z109" s="5">
        <v>1.2281440869534836</v>
      </c>
      <c r="AA109" s="5">
        <v>4.5865736697869073</v>
      </c>
      <c r="AB109" s="5">
        <v>2.3728674376685848</v>
      </c>
      <c r="AC109" s="5">
        <v>1.3459423848557182</v>
      </c>
      <c r="AD109" s="5">
        <v>1.3125956758334885</v>
      </c>
      <c r="AE109" s="5">
        <v>0.4590156958952008</v>
      </c>
      <c r="AF109" s="5">
        <v>-1.8631942290499177</v>
      </c>
      <c r="AG109" s="5">
        <v>4.3403877327842766</v>
      </c>
      <c r="AH109" s="5">
        <v>4.5829532014382117</v>
      </c>
      <c r="AI109" s="5">
        <v>2.6139498544120388</v>
      </c>
      <c r="AJ109" s="5">
        <v>1.7828230322831344</v>
      </c>
      <c r="AK109" s="6">
        <f t="shared" si="24"/>
        <v>5.5481125726955014</v>
      </c>
      <c r="AL109" s="6">
        <f t="shared" si="25"/>
        <v>3.7454142520229237</v>
      </c>
      <c r="AM109" s="6">
        <f t="shared" si="26"/>
        <v>1.8309623370124672</v>
      </c>
    </row>
    <row r="110" spans="1:39" x14ac:dyDescent="0.35">
      <c r="A110" s="1" t="s">
        <v>128</v>
      </c>
      <c r="B110" s="5" t="s">
        <v>4</v>
      </c>
      <c r="C110" s="5">
        <v>24.608570227938575</v>
      </c>
      <c r="D110" s="5">
        <v>22.875303356692942</v>
      </c>
      <c r="E110" s="5">
        <v>21.365329093463661</v>
      </c>
      <c r="F110" s="5">
        <v>20.427776097055688</v>
      </c>
      <c r="G110" s="5">
        <v>21.686319267401398</v>
      </c>
      <c r="H110" s="5">
        <v>19.459111140455764</v>
      </c>
      <c r="I110" s="5">
        <v>19.620223933563022</v>
      </c>
      <c r="J110" s="5">
        <v>18.546917576241174</v>
      </c>
      <c r="K110" s="5">
        <v>20.416694262058009</v>
      </c>
      <c r="L110" s="5">
        <v>15.838569789246485</v>
      </c>
      <c r="M110" s="5">
        <v>5.2049516610349261E-2</v>
      </c>
      <c r="N110" s="5">
        <v>3.7966411157521982</v>
      </c>
      <c r="O110" s="5">
        <v>-0.83125675474958149</v>
      </c>
      <c r="P110" s="5">
        <v>-9.9067204305220518</v>
      </c>
      <c r="Q110" s="5">
        <v>-3.2939575076368253</v>
      </c>
      <c r="R110" s="5">
        <v>6.9512205366681412</v>
      </c>
      <c r="S110" s="5">
        <v>2.3378348540317817</v>
      </c>
      <c r="T110" s="5">
        <v>18.099482332824582</v>
      </c>
      <c r="U110" s="5">
        <v>16.841000509893661</v>
      </c>
      <c r="V110" s="5">
        <v>3.4763704939891906</v>
      </c>
      <c r="W110" s="5">
        <v>1.4471229292176557</v>
      </c>
      <c r="X110" s="5">
        <v>3.785647677760771</v>
      </c>
      <c r="Y110" s="5">
        <v>5.6128301371361768</v>
      </c>
      <c r="Z110" s="5">
        <v>3.0050161511699174</v>
      </c>
      <c r="AA110" s="5">
        <v>2.8758271394092891</v>
      </c>
      <c r="AB110" s="5">
        <v>2.3958161083978005</v>
      </c>
      <c r="AC110" s="5">
        <v>0.24785792435530082</v>
      </c>
      <c r="AD110" s="5">
        <v>-6.1275069093010677</v>
      </c>
      <c r="AE110" s="5">
        <v>2.5430097131765179</v>
      </c>
      <c r="AF110" s="5">
        <v>6.831715467008153</v>
      </c>
      <c r="AG110" s="5">
        <v>6.9003041833497862</v>
      </c>
      <c r="AH110" s="5">
        <v>8.7578462951304896</v>
      </c>
      <c r="AI110" s="5">
        <v>8.0000307687475729</v>
      </c>
      <c r="AJ110" s="5">
        <v>8.0195408007695885</v>
      </c>
      <c r="AK110" s="6">
        <f t="shared" si="24"/>
        <v>8.7253687587442954</v>
      </c>
      <c r="AL110" s="6">
        <f t="shared" si="25"/>
        <v>3.8257384605495588</v>
      </c>
      <c r="AM110" s="6">
        <f t="shared" si="26"/>
        <v>3.8782184561662825</v>
      </c>
    </row>
    <row r="111" spans="1:39" x14ac:dyDescent="0.35">
      <c r="A111" s="1" t="s">
        <v>127</v>
      </c>
      <c r="B111" s="5" t="s">
        <v>4</v>
      </c>
      <c r="C111" s="5" t="s">
        <v>4</v>
      </c>
      <c r="D111" s="5" t="s">
        <v>4</v>
      </c>
      <c r="E111" s="5">
        <v>13.911542882342529</v>
      </c>
      <c r="F111" s="5">
        <v>19.360087497057879</v>
      </c>
      <c r="G111" s="5">
        <v>21.554199632916262</v>
      </c>
      <c r="H111" s="5">
        <v>20.748393270911176</v>
      </c>
      <c r="I111" s="5">
        <v>24.197195124646136</v>
      </c>
      <c r="J111" s="5">
        <v>25.076874249379919</v>
      </c>
      <c r="K111" s="5">
        <v>27.017304173839829</v>
      </c>
      <c r="L111" s="5">
        <v>26.344510353678153</v>
      </c>
      <c r="M111" s="5">
        <v>27.579795870779275</v>
      </c>
      <c r="N111" s="5">
        <v>28.276796489758816</v>
      </c>
      <c r="O111" s="5">
        <v>29.522285802508716</v>
      </c>
      <c r="P111" s="5">
        <v>33.277929433407735</v>
      </c>
      <c r="Q111" s="5">
        <v>33.95920369641113</v>
      </c>
      <c r="R111" s="5">
        <v>34.080406106252013</v>
      </c>
      <c r="S111" s="5">
        <v>31.289563455099039</v>
      </c>
      <c r="T111" s="5">
        <v>32.392938041326786</v>
      </c>
      <c r="U111" s="5">
        <v>31.215743893160703</v>
      </c>
      <c r="V111" s="5">
        <v>29.129867433826917</v>
      </c>
      <c r="W111" s="5">
        <v>25.753815186843653</v>
      </c>
      <c r="X111" s="5">
        <v>26.698760891988712</v>
      </c>
      <c r="Y111" s="5">
        <v>29.689036119947854</v>
      </c>
      <c r="Z111" s="5">
        <v>33.089793707733392</v>
      </c>
      <c r="AA111" s="5">
        <v>34.256583654360142</v>
      </c>
      <c r="AB111" s="5">
        <v>35.170959827858638</v>
      </c>
      <c r="AC111" s="5">
        <v>38.777868879906066</v>
      </c>
      <c r="AD111" s="5">
        <v>38.360551524995614</v>
      </c>
      <c r="AE111" s="5">
        <v>38.594985597368577</v>
      </c>
      <c r="AF111" s="5">
        <v>41.140298257366389</v>
      </c>
      <c r="AG111" s="5">
        <v>39.369633042804573</v>
      </c>
      <c r="AH111" s="5">
        <v>35.690476479802122</v>
      </c>
      <c r="AI111" s="5">
        <v>37.791282448815004</v>
      </c>
      <c r="AJ111" s="5">
        <v>37.85288220549824</v>
      </c>
      <c r="AK111" s="6">
        <f t="shared" si="24"/>
        <v>30.661611413518493</v>
      </c>
      <c r="AL111" s="6">
        <f t="shared" si="25"/>
        <v>33.45672741865917</v>
      </c>
      <c r="AM111" s="6">
        <f t="shared" si="26"/>
        <v>35.159780558949215</v>
      </c>
    </row>
    <row r="112" spans="1:39" x14ac:dyDescent="0.35">
      <c r="A112" s="1" t="s">
        <v>126</v>
      </c>
      <c r="B112" s="5">
        <v>6.737642251878218</v>
      </c>
      <c r="C112" s="5">
        <v>7.3198584441650327</v>
      </c>
      <c r="D112" s="5">
        <v>3.8998753649498425</v>
      </c>
      <c r="E112" s="5">
        <v>0.31498532157297549</v>
      </c>
      <c r="F112" s="5">
        <v>0.10827007966549662</v>
      </c>
      <c r="G112" s="5">
        <v>1.8340821534967136</v>
      </c>
      <c r="H112" s="5">
        <v>3.2377823303224815</v>
      </c>
      <c r="I112" s="5">
        <v>11.607392069560101</v>
      </c>
      <c r="J112" s="5">
        <v>7.2150488777962671</v>
      </c>
      <c r="K112" s="5">
        <v>9.2263717951314028</v>
      </c>
      <c r="L112" s="5">
        <v>5.785964707268576</v>
      </c>
      <c r="M112" s="5">
        <v>3.0363519716793475</v>
      </c>
      <c r="N112" s="5">
        <v>7.6054653668759276</v>
      </c>
      <c r="O112" s="5">
        <v>5.2976621778937085</v>
      </c>
      <c r="P112" s="5">
        <v>6.537939725996103</v>
      </c>
      <c r="Q112" s="5">
        <v>9.186878486769924</v>
      </c>
      <c r="R112" s="5">
        <v>7.354691017562863</v>
      </c>
      <c r="S112" s="5">
        <v>1.3120756829703519</v>
      </c>
      <c r="T112" s="5">
        <v>-1.1829054750218391</v>
      </c>
      <c r="U112" s="5">
        <v>-3.0243339656829669</v>
      </c>
      <c r="V112" s="5">
        <v>-7.531294816409039</v>
      </c>
      <c r="W112" s="5">
        <v>-7.1012847534240437</v>
      </c>
      <c r="X112" s="5">
        <v>-5.822788271491949</v>
      </c>
      <c r="Y112" s="5">
        <v>-3.4991863698040513</v>
      </c>
      <c r="Z112" s="5">
        <v>-2.380955427314964</v>
      </c>
      <c r="AA112" s="5">
        <v>0.15061660665961155</v>
      </c>
      <c r="AB112" s="5">
        <v>0.41355526296088657</v>
      </c>
      <c r="AC112" s="5">
        <v>1.184529158328693</v>
      </c>
      <c r="AD112" s="5">
        <v>1.2721619100235355</v>
      </c>
      <c r="AE112" s="5">
        <v>-0.94971045162684742</v>
      </c>
      <c r="AF112" s="5">
        <v>0.95329126103228456</v>
      </c>
      <c r="AG112" s="5">
        <v>-1.3803498663917824</v>
      </c>
      <c r="AH112" s="5">
        <v>-1.7481464997332865</v>
      </c>
      <c r="AI112" s="5">
        <v>-0.66276077318906701</v>
      </c>
      <c r="AJ112" s="5">
        <v>-0.61891592209055113</v>
      </c>
      <c r="AK112" s="6">
        <f t="shared" si="24"/>
        <v>1.8768531266394275</v>
      </c>
      <c r="AL112" s="6">
        <f t="shared" si="25"/>
        <v>0.35010775152386869</v>
      </c>
      <c r="AM112" s="6">
        <f t="shared" si="26"/>
        <v>-1.4421388668615378</v>
      </c>
    </row>
    <row r="113" spans="1:39" x14ac:dyDescent="0.35">
      <c r="A113" s="1" t="s">
        <v>125</v>
      </c>
      <c r="B113" s="5">
        <v>-2.4746485505415037</v>
      </c>
      <c r="C113" s="5">
        <v>-0.46520817951139132</v>
      </c>
      <c r="D113" s="5">
        <v>0.56818929065023216</v>
      </c>
      <c r="E113" s="5">
        <v>-2.4542623077292292</v>
      </c>
      <c r="F113" s="5">
        <v>-0.96418994502333588</v>
      </c>
      <c r="G113" s="5">
        <v>3.7085025688992856</v>
      </c>
      <c r="H113" s="5">
        <v>3.7048128952138524</v>
      </c>
      <c r="I113" s="5">
        <v>6.8384147651957052</v>
      </c>
      <c r="J113" s="5">
        <v>7.1126872239920953</v>
      </c>
      <c r="K113" s="5">
        <v>7.3749907628596816</v>
      </c>
      <c r="L113" s="5">
        <v>3.878580315671206</v>
      </c>
      <c r="M113" s="5">
        <v>4.3527226935257763</v>
      </c>
      <c r="N113" s="5">
        <v>5.4110669329225241</v>
      </c>
      <c r="O113" s="5">
        <v>7.804668461636191</v>
      </c>
      <c r="P113" s="5">
        <v>6.3543191777570094</v>
      </c>
      <c r="Q113" s="5">
        <v>7.4145356602163242</v>
      </c>
      <c r="R113" s="5">
        <v>7.0995896462928458</v>
      </c>
      <c r="S113" s="5">
        <v>4.7887462149036848</v>
      </c>
      <c r="T113" s="5">
        <v>5.9293992566736549</v>
      </c>
      <c r="U113" s="5">
        <v>8.5942310234857722</v>
      </c>
      <c r="V113" s="5">
        <v>6.1223160754596924</v>
      </c>
      <c r="W113" s="5">
        <v>6.6689428911138684</v>
      </c>
      <c r="X113" s="5">
        <v>7.8164208641718229</v>
      </c>
      <c r="Y113" s="5">
        <v>9.5279856022565745</v>
      </c>
      <c r="Z113" s="5">
        <v>9.6462145153370571</v>
      </c>
      <c r="AA113" s="5">
        <v>12.778020481824809</v>
      </c>
      <c r="AB113" s="5">
        <v>13.397794834093499</v>
      </c>
      <c r="AC113" s="5">
        <v>16.239423895505677</v>
      </c>
      <c r="AD113" s="5">
        <v>13.323858088733942</v>
      </c>
      <c r="AE113" s="5">
        <v>12.660486720600751</v>
      </c>
      <c r="AF113" s="5">
        <v>8.4783890400540418</v>
      </c>
      <c r="AG113" s="5">
        <v>10.777312168874072</v>
      </c>
      <c r="AH113" s="5">
        <v>10.477429050556841</v>
      </c>
      <c r="AI113" s="5">
        <v>9.7419454466876747</v>
      </c>
      <c r="AJ113" s="5">
        <v>9.1287970789688586</v>
      </c>
      <c r="AK113" s="6">
        <f t="shared" si="24"/>
        <v>6.8960709903237021</v>
      </c>
      <c r="AL113" s="6">
        <f t="shared" si="25"/>
        <v>8.9389423259022074</v>
      </c>
      <c r="AM113" s="6">
        <f t="shared" si="26"/>
        <v>10.761644334198536</v>
      </c>
    </row>
    <row r="114" spans="1:39" s="3" customFormat="1" x14ac:dyDescent="0.35">
      <c r="A114" s="3" t="s">
        <v>124</v>
      </c>
      <c r="B114" s="31" t="s">
        <v>4</v>
      </c>
      <c r="C114" s="31" t="s">
        <v>4</v>
      </c>
      <c r="D114" s="31" t="s">
        <v>4</v>
      </c>
      <c r="E114" s="31" t="s">
        <v>4</v>
      </c>
      <c r="F114" s="31" t="s">
        <v>4</v>
      </c>
      <c r="G114" s="31" t="s">
        <v>4</v>
      </c>
      <c r="H114" s="31" t="s">
        <v>4</v>
      </c>
      <c r="I114" s="31" t="s">
        <v>4</v>
      </c>
      <c r="J114" s="31" t="s">
        <v>4</v>
      </c>
      <c r="K114" s="31" t="s">
        <v>4</v>
      </c>
      <c r="L114" s="31" t="s">
        <v>4</v>
      </c>
      <c r="M114" s="31" t="s">
        <v>4</v>
      </c>
      <c r="N114" s="31" t="s">
        <v>4</v>
      </c>
      <c r="O114" s="31" t="s">
        <v>4</v>
      </c>
      <c r="P114" s="31" t="s">
        <v>4</v>
      </c>
      <c r="Q114" s="31" t="s">
        <v>4</v>
      </c>
      <c r="R114" s="31" t="s">
        <v>4</v>
      </c>
      <c r="S114" s="31" t="s">
        <v>4</v>
      </c>
      <c r="T114" s="31" t="s">
        <v>4</v>
      </c>
      <c r="U114" s="31" t="s">
        <v>4</v>
      </c>
      <c r="V114" s="31" t="s">
        <v>4</v>
      </c>
      <c r="W114" s="31" t="s">
        <v>4</v>
      </c>
      <c r="X114" s="31" t="s">
        <v>4</v>
      </c>
      <c r="Y114" s="31" t="s">
        <v>4</v>
      </c>
      <c r="Z114" s="31" t="s">
        <v>4</v>
      </c>
      <c r="AA114" s="31" t="s">
        <v>4</v>
      </c>
      <c r="AB114" s="31" t="s">
        <v>4</v>
      </c>
      <c r="AC114" s="31" t="s">
        <v>4</v>
      </c>
      <c r="AD114" s="31" t="s">
        <v>4</v>
      </c>
      <c r="AE114" s="31" t="s">
        <v>4</v>
      </c>
      <c r="AF114" s="31" t="s">
        <v>4</v>
      </c>
      <c r="AG114" s="31" t="s">
        <v>4</v>
      </c>
      <c r="AH114" s="31" t="s">
        <v>4</v>
      </c>
      <c r="AI114" s="31" t="s">
        <v>4</v>
      </c>
      <c r="AJ114" s="31" t="s">
        <v>4</v>
      </c>
      <c r="AK114" s="6" t="s">
        <v>4</v>
      </c>
      <c r="AL114" s="6" t="s">
        <v>4</v>
      </c>
      <c r="AM114" s="6" t="s">
        <v>4</v>
      </c>
    </row>
    <row r="115" spans="1:39" s="3" customFormat="1" x14ac:dyDescent="0.35">
      <c r="A115" s="3" t="s">
        <v>92</v>
      </c>
      <c r="B115" s="31" t="s">
        <v>4</v>
      </c>
      <c r="C115" s="31" t="s">
        <v>4</v>
      </c>
      <c r="D115" s="31" t="s">
        <v>4</v>
      </c>
      <c r="E115" s="31" t="s">
        <v>4</v>
      </c>
      <c r="F115" s="31" t="s">
        <v>4</v>
      </c>
      <c r="G115" s="31" t="s">
        <v>4</v>
      </c>
      <c r="H115" s="31" t="s">
        <v>4</v>
      </c>
      <c r="I115" s="31" t="s">
        <v>4</v>
      </c>
      <c r="J115" s="31" t="s">
        <v>4</v>
      </c>
      <c r="K115" s="31" t="s">
        <v>4</v>
      </c>
      <c r="L115" s="31" t="s">
        <v>4</v>
      </c>
      <c r="M115" s="31" t="s">
        <v>4</v>
      </c>
      <c r="N115" s="31" t="s">
        <v>4</v>
      </c>
      <c r="O115" s="31" t="s">
        <v>4</v>
      </c>
      <c r="P115" s="31" t="s">
        <v>4</v>
      </c>
      <c r="Q115" s="31" t="s">
        <v>4</v>
      </c>
      <c r="R115" s="31" t="s">
        <v>4</v>
      </c>
      <c r="S115" s="31" t="s">
        <v>4</v>
      </c>
      <c r="T115" s="31" t="s">
        <v>4</v>
      </c>
      <c r="U115" s="31" t="s">
        <v>4</v>
      </c>
      <c r="V115" s="31" t="s">
        <v>4</v>
      </c>
      <c r="W115" s="31" t="s">
        <v>4</v>
      </c>
      <c r="X115" s="31" t="s">
        <v>4</v>
      </c>
      <c r="Y115" s="31" t="s">
        <v>4</v>
      </c>
      <c r="Z115" s="31" t="s">
        <v>4</v>
      </c>
      <c r="AA115" s="31" t="s">
        <v>4</v>
      </c>
      <c r="AB115" s="31" t="s">
        <v>4</v>
      </c>
      <c r="AC115" s="31" t="s">
        <v>4</v>
      </c>
      <c r="AD115" s="31" t="s">
        <v>4</v>
      </c>
      <c r="AE115" s="31" t="s">
        <v>4</v>
      </c>
      <c r="AF115" s="31" t="s">
        <v>4</v>
      </c>
      <c r="AG115" s="31" t="s">
        <v>4</v>
      </c>
      <c r="AH115" s="31" t="s">
        <v>4</v>
      </c>
      <c r="AI115" s="31" t="s">
        <v>4</v>
      </c>
      <c r="AJ115" s="31" t="s">
        <v>4</v>
      </c>
      <c r="AK115" s="6" t="s">
        <v>4</v>
      </c>
      <c r="AL115" s="6" t="s">
        <v>4</v>
      </c>
      <c r="AM115" s="6" t="s">
        <v>4</v>
      </c>
    </row>
    <row r="116" spans="1:39" x14ac:dyDescent="0.35">
      <c r="A116" s="1" t="s">
        <v>123</v>
      </c>
      <c r="B116" s="5">
        <v>21.84604652646717</v>
      </c>
      <c r="C116" s="5">
        <v>11.200842567810065</v>
      </c>
      <c r="D116" s="5">
        <v>15.44481192274468</v>
      </c>
      <c r="E116" s="5">
        <v>12.031172649034932</v>
      </c>
      <c r="F116" s="5">
        <v>13.991019025648136</v>
      </c>
      <c r="G116" s="5">
        <v>14.125093879745965</v>
      </c>
      <c r="H116" s="5">
        <v>5.8539721609766469</v>
      </c>
      <c r="I116" s="5">
        <v>8.4301834444447703</v>
      </c>
      <c r="J116" s="5">
        <v>10.18920967917102</v>
      </c>
      <c r="K116" s="5">
        <v>10.558297314302481</v>
      </c>
      <c r="L116" s="5">
        <v>13.496632777189998</v>
      </c>
      <c r="M116" s="5">
        <v>12.719062623798203</v>
      </c>
      <c r="N116" s="5">
        <v>9.7116512963547006</v>
      </c>
      <c r="O116" s="5">
        <v>7.9378621041143527</v>
      </c>
      <c r="P116" s="5">
        <v>11.439282827720371</v>
      </c>
      <c r="Q116" s="5">
        <v>13.501526627117149</v>
      </c>
      <c r="R116" s="5">
        <v>11.795024205910011</v>
      </c>
      <c r="S116" s="5">
        <v>14.360538640807901</v>
      </c>
      <c r="T116" s="5">
        <v>14.681030233021611</v>
      </c>
      <c r="U116" s="5">
        <v>18.86491603742412</v>
      </c>
      <c r="V116" s="5">
        <v>17.084613714650345</v>
      </c>
      <c r="W116" s="5">
        <v>14.848753172989687</v>
      </c>
      <c r="X116" s="5">
        <v>14.340021309072133</v>
      </c>
      <c r="Y116" s="5">
        <v>13.908242781641651</v>
      </c>
      <c r="Z116" s="5">
        <v>14.203079638797426</v>
      </c>
      <c r="AA116" s="5">
        <v>13.290871423047427</v>
      </c>
      <c r="AB116" s="5">
        <v>7.9442453261857784</v>
      </c>
      <c r="AC116" s="5">
        <v>8.2326025565069312</v>
      </c>
      <c r="AD116" s="5">
        <v>17.9380752511438</v>
      </c>
      <c r="AE116" s="5">
        <v>17.857938797944936</v>
      </c>
      <c r="AF116" s="5">
        <v>15.728123993536766</v>
      </c>
      <c r="AG116" s="5">
        <v>16.65798923035581</v>
      </c>
      <c r="AH116" s="5">
        <v>15.107847026524839</v>
      </c>
      <c r="AI116" s="5">
        <v>14.298079986999145</v>
      </c>
      <c r="AJ116" s="5">
        <v>15.984558640243357</v>
      </c>
      <c r="AK116" s="6">
        <f>AVERAGE(B116:AJ116)</f>
        <v>13.417234839812691</v>
      </c>
      <c r="AL116" s="6">
        <f>AVERAGE(M116:AJ116)</f>
        <v>13.851497393579516</v>
      </c>
      <c r="AM116" s="6">
        <f>AVERAGE(W116:AJ116)</f>
        <v>14.310030652499263</v>
      </c>
    </row>
    <row r="117" spans="1:39" x14ac:dyDescent="0.35">
      <c r="A117" s="1" t="s">
        <v>94</v>
      </c>
      <c r="B117" s="5">
        <v>1.2329841614470056</v>
      </c>
      <c r="C117" s="5">
        <v>4.6705714545833654</v>
      </c>
      <c r="D117" s="5">
        <v>7.7338427583780964</v>
      </c>
      <c r="E117" s="5">
        <v>-2.4760529052072808</v>
      </c>
      <c r="F117" s="5">
        <v>-2.0538810055332832</v>
      </c>
      <c r="G117" s="5">
        <v>-3.6675770649433033</v>
      </c>
      <c r="H117" s="5">
        <v>-1.3049534924383732</v>
      </c>
      <c r="I117" s="5">
        <v>1.9831869718056161</v>
      </c>
      <c r="J117" s="5">
        <v>-1.2698436662396078</v>
      </c>
      <c r="K117" s="5">
        <v>-4.5972534039917505</v>
      </c>
      <c r="L117" s="5">
        <v>-4.0302540531621087</v>
      </c>
      <c r="M117" s="5">
        <v>-3.3048912603235538</v>
      </c>
      <c r="N117" s="5">
        <v>0.92668048507445278</v>
      </c>
      <c r="O117" s="5">
        <v>7.423352799724988</v>
      </c>
      <c r="P117" s="5">
        <v>7.3681559282826291E-3</v>
      </c>
      <c r="Q117" s="5">
        <v>0.29550167518863896</v>
      </c>
      <c r="R117" s="5">
        <v>-2.7258460834782583</v>
      </c>
      <c r="S117" s="5">
        <v>-1.4937975878553389</v>
      </c>
      <c r="T117" s="5">
        <v>0.71257707426418759</v>
      </c>
      <c r="U117" s="5">
        <v>1.1309243721692139</v>
      </c>
      <c r="V117" s="5">
        <v>6.172089337006665</v>
      </c>
      <c r="W117" s="5">
        <v>4.6160275131918622</v>
      </c>
      <c r="X117" s="5">
        <v>2.1365648599671614</v>
      </c>
      <c r="Y117" s="5">
        <v>3.6024630835614491</v>
      </c>
      <c r="Z117" s="5">
        <v>1.2482840905007651</v>
      </c>
      <c r="AA117" s="5">
        <v>-2.9893152264004015</v>
      </c>
      <c r="AB117" s="5">
        <v>-2.1605769323727317</v>
      </c>
      <c r="AC117" s="5">
        <v>-1.5440173128636112</v>
      </c>
      <c r="AD117" s="5">
        <v>-1.5580960383314924</v>
      </c>
      <c r="AE117" s="5">
        <v>4.6430797291064136</v>
      </c>
      <c r="AF117" s="5">
        <v>7.4708518715667296</v>
      </c>
      <c r="AG117" s="5">
        <v>3.3879366026287383</v>
      </c>
      <c r="AH117" s="5">
        <v>5.1447501144776879</v>
      </c>
      <c r="AI117" s="5">
        <v>6.872069600852214</v>
      </c>
      <c r="AJ117" s="5">
        <v>7.0921924172824111</v>
      </c>
      <c r="AK117" s="6">
        <f>AVERAGE(B117:AJ117)</f>
        <v>1.2379126598732815</v>
      </c>
      <c r="AL117" s="6">
        <f>AVERAGE(M117:AJ117)</f>
        <v>1.9627572225361032</v>
      </c>
      <c r="AM117" s="6">
        <f>AVERAGE(W117:AJ117)</f>
        <v>2.7115867409405139</v>
      </c>
    </row>
    <row r="118" spans="1:39" x14ac:dyDescent="0.35">
      <c r="A118" s="1" t="s">
        <v>93</v>
      </c>
      <c r="B118" s="5" t="s">
        <v>4</v>
      </c>
      <c r="C118" s="5" t="s">
        <v>4</v>
      </c>
      <c r="D118" s="5" t="s">
        <v>4</v>
      </c>
      <c r="E118" s="5" t="s">
        <v>4</v>
      </c>
      <c r="F118" s="5" t="s">
        <v>4</v>
      </c>
      <c r="G118" s="5" t="s">
        <v>4</v>
      </c>
      <c r="H118" s="5" t="s">
        <v>4</v>
      </c>
      <c r="I118" s="5" t="s">
        <v>4</v>
      </c>
      <c r="J118" s="5" t="s">
        <v>4</v>
      </c>
      <c r="K118" s="5" t="s">
        <v>4</v>
      </c>
      <c r="L118" s="5" t="s">
        <v>4</v>
      </c>
      <c r="M118" s="5" t="s">
        <v>4</v>
      </c>
      <c r="N118" s="5" t="s">
        <v>4</v>
      </c>
      <c r="O118" s="5" t="s">
        <v>4</v>
      </c>
      <c r="P118" s="5" t="s">
        <v>4</v>
      </c>
      <c r="Q118" s="5" t="s">
        <v>4</v>
      </c>
      <c r="R118" s="5" t="s">
        <v>4</v>
      </c>
      <c r="S118" s="5" t="s">
        <v>4</v>
      </c>
      <c r="T118" s="5" t="s">
        <v>4</v>
      </c>
      <c r="U118" s="5" t="s">
        <v>4</v>
      </c>
      <c r="V118" s="5" t="s">
        <v>4</v>
      </c>
      <c r="W118" s="5" t="s">
        <v>4</v>
      </c>
      <c r="X118" s="5" t="s">
        <v>4</v>
      </c>
      <c r="Y118" s="5" t="s">
        <v>4</v>
      </c>
      <c r="Z118" s="5" t="s">
        <v>4</v>
      </c>
      <c r="AA118" s="5" t="s">
        <v>4</v>
      </c>
      <c r="AB118" s="5">
        <v>8.4031995855643729</v>
      </c>
      <c r="AC118" s="5" t="s">
        <v>4</v>
      </c>
      <c r="AD118" s="5" t="s">
        <v>4</v>
      </c>
      <c r="AE118" s="5" t="s">
        <v>4</v>
      </c>
      <c r="AF118" s="5" t="s">
        <v>4</v>
      </c>
      <c r="AG118" s="5" t="s">
        <v>4</v>
      </c>
      <c r="AH118" s="5" t="s">
        <v>4</v>
      </c>
      <c r="AI118" s="5" t="s">
        <v>4</v>
      </c>
      <c r="AJ118" s="5" t="s">
        <v>4</v>
      </c>
      <c r="AK118" s="6">
        <f>AVERAGE(B118:AJ118)</f>
        <v>8.4031995855643729</v>
      </c>
      <c r="AL118" s="6">
        <f>AVERAGE(M118:AJ118)</f>
        <v>8.4031995855643729</v>
      </c>
      <c r="AM118" s="6">
        <f>AVERAGE(W118:AJ118)</f>
        <v>8.4031995855643729</v>
      </c>
    </row>
    <row r="119" spans="1:39" x14ac:dyDescent="0.35">
      <c r="A119" s="1" t="s">
        <v>86</v>
      </c>
      <c r="B119" s="5" t="s">
        <v>4</v>
      </c>
      <c r="C119" s="5" t="s">
        <v>4</v>
      </c>
      <c r="D119" s="5" t="s">
        <v>4</v>
      </c>
      <c r="E119" s="5" t="s">
        <v>4</v>
      </c>
      <c r="F119" s="5" t="s">
        <v>4</v>
      </c>
      <c r="G119" s="5" t="s">
        <v>4</v>
      </c>
      <c r="H119" s="5" t="s">
        <v>4</v>
      </c>
      <c r="I119" s="5" t="s">
        <v>4</v>
      </c>
      <c r="J119" s="5" t="s">
        <v>4</v>
      </c>
      <c r="K119" s="5" t="s">
        <v>4</v>
      </c>
      <c r="L119" s="5" t="s">
        <v>4</v>
      </c>
      <c r="M119" s="5" t="s">
        <v>4</v>
      </c>
      <c r="N119" s="5" t="s">
        <v>4</v>
      </c>
      <c r="O119" s="5" t="s">
        <v>4</v>
      </c>
      <c r="P119" s="5" t="s">
        <v>4</v>
      </c>
      <c r="Q119" s="5" t="s">
        <v>4</v>
      </c>
      <c r="R119" s="5" t="s">
        <v>4</v>
      </c>
      <c r="S119" s="5" t="s">
        <v>4</v>
      </c>
      <c r="T119" s="5" t="s">
        <v>4</v>
      </c>
      <c r="U119" s="5" t="s">
        <v>4</v>
      </c>
      <c r="V119" s="5" t="s">
        <v>4</v>
      </c>
      <c r="W119" s="5" t="s">
        <v>4</v>
      </c>
      <c r="X119" s="5" t="s">
        <v>4</v>
      </c>
      <c r="Y119" s="5" t="s">
        <v>4</v>
      </c>
      <c r="Z119" s="5" t="s">
        <v>4</v>
      </c>
      <c r="AA119" s="5" t="s">
        <v>4</v>
      </c>
      <c r="AB119" s="5" t="s">
        <v>4</v>
      </c>
      <c r="AC119" s="5" t="s">
        <v>4</v>
      </c>
      <c r="AD119" s="5" t="s">
        <v>4</v>
      </c>
      <c r="AE119" s="5" t="s">
        <v>4</v>
      </c>
      <c r="AF119" s="5" t="s">
        <v>4</v>
      </c>
      <c r="AG119" s="5" t="s">
        <v>4</v>
      </c>
      <c r="AH119" s="5" t="s">
        <v>4</v>
      </c>
      <c r="AI119" s="5" t="s">
        <v>4</v>
      </c>
      <c r="AJ119" s="5" t="s">
        <v>4</v>
      </c>
      <c r="AK119" s="6" t="s">
        <v>4</v>
      </c>
      <c r="AL119" s="6" t="s">
        <v>4</v>
      </c>
      <c r="AM119" s="6" t="s">
        <v>4</v>
      </c>
    </row>
    <row r="120" spans="1:39" x14ac:dyDescent="0.35">
      <c r="A120" s="1" t="s">
        <v>122</v>
      </c>
      <c r="B120" s="5" t="s">
        <v>4</v>
      </c>
      <c r="C120" s="5" t="s">
        <v>4</v>
      </c>
      <c r="D120" s="5" t="s">
        <v>4</v>
      </c>
      <c r="E120" s="5" t="s">
        <v>4</v>
      </c>
      <c r="F120" s="5" t="s">
        <v>4</v>
      </c>
      <c r="G120" s="5" t="s">
        <v>4</v>
      </c>
      <c r="H120" s="5" t="s">
        <v>4</v>
      </c>
      <c r="I120" s="5" t="s">
        <v>4</v>
      </c>
      <c r="J120" s="5" t="s">
        <v>4</v>
      </c>
      <c r="K120" s="5" t="s">
        <v>4</v>
      </c>
      <c r="L120" s="5" t="s">
        <v>4</v>
      </c>
      <c r="M120" s="5" t="s">
        <v>4</v>
      </c>
      <c r="N120" s="5" t="s">
        <v>4</v>
      </c>
      <c r="O120" s="5" t="s">
        <v>4</v>
      </c>
      <c r="P120" s="5" t="s">
        <v>4</v>
      </c>
      <c r="Q120" s="5" t="s">
        <v>4</v>
      </c>
      <c r="R120" s="5" t="s">
        <v>4</v>
      </c>
      <c r="S120" s="5" t="s">
        <v>4</v>
      </c>
      <c r="T120" s="5" t="s">
        <v>4</v>
      </c>
      <c r="U120" s="5" t="s">
        <v>4</v>
      </c>
      <c r="V120" s="5" t="s">
        <v>4</v>
      </c>
      <c r="W120" s="5" t="s">
        <v>4</v>
      </c>
      <c r="X120" s="5" t="s">
        <v>4</v>
      </c>
      <c r="Y120" s="5" t="s">
        <v>4</v>
      </c>
      <c r="Z120" s="5" t="s">
        <v>4</v>
      </c>
      <c r="AA120" s="5" t="s">
        <v>4</v>
      </c>
      <c r="AB120" s="5" t="s">
        <v>4</v>
      </c>
      <c r="AC120" s="5" t="s">
        <v>4</v>
      </c>
      <c r="AD120" s="5" t="s">
        <v>4</v>
      </c>
      <c r="AE120" s="5" t="s">
        <v>4</v>
      </c>
      <c r="AF120" s="5" t="s">
        <v>4</v>
      </c>
      <c r="AG120" s="5" t="s">
        <v>4</v>
      </c>
      <c r="AH120" s="5" t="s">
        <v>4</v>
      </c>
      <c r="AI120" s="5" t="s">
        <v>4</v>
      </c>
      <c r="AJ120" s="5" t="s">
        <v>4</v>
      </c>
      <c r="AK120" s="6" t="s">
        <v>4</v>
      </c>
      <c r="AL120" s="6" t="s">
        <v>4</v>
      </c>
      <c r="AM120" s="6" t="s">
        <v>4</v>
      </c>
    </row>
    <row r="121" spans="1:39" x14ac:dyDescent="0.35">
      <c r="A121" s="1" t="s">
        <v>95</v>
      </c>
      <c r="B121" s="5" t="s">
        <v>4</v>
      </c>
      <c r="C121" s="5" t="s">
        <v>4</v>
      </c>
      <c r="D121" s="5" t="s">
        <v>4</v>
      </c>
      <c r="E121" s="5" t="s">
        <v>4</v>
      </c>
      <c r="F121" s="5" t="s">
        <v>4</v>
      </c>
      <c r="G121" s="5" t="s">
        <v>4</v>
      </c>
      <c r="H121" s="5" t="s">
        <v>4</v>
      </c>
      <c r="I121" s="5" t="s">
        <v>4</v>
      </c>
      <c r="J121" s="5" t="s">
        <v>4</v>
      </c>
      <c r="K121" s="5" t="s">
        <v>4</v>
      </c>
      <c r="L121" s="5" t="s">
        <v>4</v>
      </c>
      <c r="M121" s="5" t="s">
        <v>4</v>
      </c>
      <c r="N121" s="5" t="s">
        <v>4</v>
      </c>
      <c r="O121" s="5" t="s">
        <v>4</v>
      </c>
      <c r="P121" s="5">
        <v>21.744388641438501</v>
      </c>
      <c r="Q121" s="5">
        <v>21.676573095414813</v>
      </c>
      <c r="R121" s="5">
        <v>20.07594649656507</v>
      </c>
      <c r="S121" s="5">
        <v>26.43009213527451</v>
      </c>
      <c r="T121" s="5">
        <v>21.879777284155811</v>
      </c>
      <c r="U121" s="5">
        <v>15.440491098050476</v>
      </c>
      <c r="V121" s="5">
        <v>21.901206376934347</v>
      </c>
      <c r="W121" s="5">
        <v>12.949891124058583</v>
      </c>
      <c r="X121" s="5" t="s">
        <v>4</v>
      </c>
      <c r="Y121" s="5" t="s">
        <v>4</v>
      </c>
      <c r="Z121" s="5" t="s">
        <v>4</v>
      </c>
      <c r="AA121" s="5" t="s">
        <v>4</v>
      </c>
      <c r="AB121" s="5" t="s">
        <v>4</v>
      </c>
      <c r="AC121" s="5" t="s">
        <v>4</v>
      </c>
      <c r="AD121" s="5" t="s">
        <v>4</v>
      </c>
      <c r="AE121" s="5" t="s">
        <v>4</v>
      </c>
      <c r="AF121" s="5" t="s">
        <v>4</v>
      </c>
      <c r="AG121" s="5" t="s">
        <v>4</v>
      </c>
      <c r="AH121" s="5" t="s">
        <v>4</v>
      </c>
      <c r="AI121" s="5" t="s">
        <v>4</v>
      </c>
      <c r="AJ121" s="5" t="s">
        <v>4</v>
      </c>
      <c r="AK121" s="6">
        <f t="shared" ref="AK121:AK130" si="27">AVERAGE(B121:AJ121)</f>
        <v>20.262295781486511</v>
      </c>
      <c r="AL121" s="6">
        <f t="shared" ref="AL121:AL130" si="28">AVERAGE(M121:AJ121)</f>
        <v>20.262295781486511</v>
      </c>
      <c r="AM121" s="6">
        <f t="shared" ref="AM121:AM130" si="29">AVERAGE(W121:AJ121)</f>
        <v>12.949891124058583</v>
      </c>
    </row>
    <row r="122" spans="1:39" x14ac:dyDescent="0.35">
      <c r="A122" s="1" t="s">
        <v>121</v>
      </c>
      <c r="B122" s="5" t="s">
        <v>4</v>
      </c>
      <c r="C122" s="5" t="s">
        <v>4</v>
      </c>
      <c r="D122" s="5" t="s">
        <v>4</v>
      </c>
      <c r="E122" s="5" t="s">
        <v>4</v>
      </c>
      <c r="F122" s="5" t="s">
        <v>4</v>
      </c>
      <c r="G122" s="5" t="s">
        <v>4</v>
      </c>
      <c r="H122" s="5" t="s">
        <v>4</v>
      </c>
      <c r="I122" s="5" t="s">
        <v>4</v>
      </c>
      <c r="J122" s="5" t="s">
        <v>4</v>
      </c>
      <c r="K122" s="5" t="s">
        <v>4</v>
      </c>
      <c r="L122" s="5" t="s">
        <v>4</v>
      </c>
      <c r="M122" s="5" t="s">
        <v>4</v>
      </c>
      <c r="N122" s="5" t="s">
        <v>4</v>
      </c>
      <c r="O122" s="5" t="s">
        <v>4</v>
      </c>
      <c r="P122" s="5" t="s">
        <v>4</v>
      </c>
      <c r="Q122" s="5" t="s">
        <v>4</v>
      </c>
      <c r="R122" s="5" t="s">
        <v>4</v>
      </c>
      <c r="S122" s="5" t="s">
        <v>4</v>
      </c>
      <c r="T122" s="5" t="s">
        <v>4</v>
      </c>
      <c r="U122" s="5" t="s">
        <v>4</v>
      </c>
      <c r="V122" s="5" t="s">
        <v>4</v>
      </c>
      <c r="W122" s="5" t="s">
        <v>4</v>
      </c>
      <c r="X122" s="5" t="s">
        <v>4</v>
      </c>
      <c r="Y122" s="5" t="s">
        <v>4</v>
      </c>
      <c r="Z122" s="5" t="s">
        <v>4</v>
      </c>
      <c r="AA122" s="5" t="s">
        <v>4</v>
      </c>
      <c r="AB122" s="5" t="s">
        <v>4</v>
      </c>
      <c r="AC122" s="5" t="s">
        <v>4</v>
      </c>
      <c r="AD122" s="5" t="s">
        <v>4</v>
      </c>
      <c r="AE122" s="5" t="s">
        <v>4</v>
      </c>
      <c r="AF122" s="5" t="s">
        <v>4</v>
      </c>
      <c r="AG122" s="5" t="s">
        <v>4</v>
      </c>
      <c r="AH122" s="5" t="s">
        <v>4</v>
      </c>
      <c r="AI122" s="5" t="s">
        <v>4</v>
      </c>
      <c r="AJ122" s="5" t="s">
        <v>4</v>
      </c>
      <c r="AK122" s="6" t="s">
        <v>4</v>
      </c>
      <c r="AL122" s="6" t="s">
        <v>4</v>
      </c>
      <c r="AM122" s="6" t="s">
        <v>4</v>
      </c>
    </row>
    <row r="123" spans="1:39" x14ac:dyDescent="0.35">
      <c r="A123" s="1" t="s">
        <v>120</v>
      </c>
      <c r="B123" s="5" t="s">
        <v>4</v>
      </c>
      <c r="C123" s="5" t="s">
        <v>4</v>
      </c>
      <c r="D123" s="5" t="s">
        <v>4</v>
      </c>
      <c r="E123" s="5" t="s">
        <v>4</v>
      </c>
      <c r="F123" s="5" t="s">
        <v>4</v>
      </c>
      <c r="G123" s="5" t="s">
        <v>4</v>
      </c>
      <c r="H123" s="5" t="s">
        <v>4</v>
      </c>
      <c r="I123" s="5" t="s">
        <v>4</v>
      </c>
      <c r="J123" s="5" t="s">
        <v>4</v>
      </c>
      <c r="K123" s="5" t="s">
        <v>4</v>
      </c>
      <c r="L123" s="5" t="s">
        <v>4</v>
      </c>
      <c r="M123" s="5" t="s">
        <v>4</v>
      </c>
      <c r="N123" s="5" t="s">
        <v>4</v>
      </c>
      <c r="O123" s="5" t="s">
        <v>4</v>
      </c>
      <c r="P123" s="5" t="s">
        <v>4</v>
      </c>
      <c r="Q123" s="5" t="s">
        <v>4</v>
      </c>
      <c r="R123" s="5" t="s">
        <v>4</v>
      </c>
      <c r="S123" s="5" t="s">
        <v>4</v>
      </c>
      <c r="T123" s="5" t="s">
        <v>4</v>
      </c>
      <c r="U123" s="5" t="s">
        <v>4</v>
      </c>
      <c r="V123" s="5" t="s">
        <v>4</v>
      </c>
      <c r="W123" s="5" t="s">
        <v>4</v>
      </c>
      <c r="X123" s="5" t="s">
        <v>4</v>
      </c>
      <c r="Y123" s="5" t="s">
        <v>4</v>
      </c>
      <c r="Z123" s="5" t="s">
        <v>4</v>
      </c>
      <c r="AA123" s="5" t="s">
        <v>4</v>
      </c>
      <c r="AB123" s="5">
        <v>7.4690690534740778</v>
      </c>
      <c r="AC123" s="5" t="s">
        <v>154</v>
      </c>
      <c r="AD123" s="5" t="s">
        <v>154</v>
      </c>
      <c r="AE123" s="5" t="s">
        <v>154</v>
      </c>
      <c r="AF123" s="5" t="s">
        <v>154</v>
      </c>
      <c r="AG123" s="5" t="s">
        <v>154</v>
      </c>
      <c r="AH123" s="5" t="s">
        <v>154</v>
      </c>
      <c r="AI123" s="5" t="s">
        <v>154</v>
      </c>
      <c r="AJ123" s="5" t="s">
        <v>154</v>
      </c>
      <c r="AK123" s="6">
        <f t="shared" si="27"/>
        <v>7.4690690534740778</v>
      </c>
      <c r="AL123" s="6">
        <f t="shared" si="28"/>
        <v>7.4690690534740778</v>
      </c>
      <c r="AM123" s="6">
        <f t="shared" si="29"/>
        <v>7.4690690534740778</v>
      </c>
    </row>
    <row r="124" spans="1:39" x14ac:dyDescent="0.35">
      <c r="A124" s="1" t="s">
        <v>91</v>
      </c>
      <c r="B124" s="5">
        <v>19.158973676262164</v>
      </c>
      <c r="C124" s="5">
        <v>31.537286371586635</v>
      </c>
      <c r="D124" s="5">
        <v>30.219031997647978</v>
      </c>
      <c r="E124" s="5">
        <v>19.698754841898399</v>
      </c>
      <c r="F124" s="5">
        <v>13.742253480665102</v>
      </c>
      <c r="G124" s="5">
        <v>12.569496530640281</v>
      </c>
      <c r="H124" s="5">
        <v>4.0340570477695072</v>
      </c>
      <c r="I124" s="5">
        <v>8.0458565534235689</v>
      </c>
      <c r="J124" s="5">
        <v>4.7139785327747017</v>
      </c>
      <c r="K124" s="5">
        <v>7.4012162143739868</v>
      </c>
      <c r="L124" s="5">
        <v>13.987763066878083</v>
      </c>
      <c r="M124" s="5">
        <v>11.066905918656939</v>
      </c>
      <c r="N124" s="5">
        <v>4.1583872717629307</v>
      </c>
      <c r="O124" s="5">
        <v>9.2584316530964248</v>
      </c>
      <c r="P124" s="5">
        <v>17.147847864551199</v>
      </c>
      <c r="Q124" s="5">
        <v>17.944889774212225</v>
      </c>
      <c r="R124" s="5">
        <v>20.229071998363114</v>
      </c>
      <c r="S124" s="5">
        <v>18.071709328618503</v>
      </c>
      <c r="T124" s="5">
        <v>15.577770632402238</v>
      </c>
      <c r="U124" s="5">
        <v>11.297194975418698</v>
      </c>
      <c r="V124" s="5">
        <v>13.290552121390139</v>
      </c>
      <c r="W124" s="5">
        <v>11.198904742176255</v>
      </c>
      <c r="X124" s="5">
        <v>9.5053774091820742</v>
      </c>
      <c r="Y124" s="5">
        <v>14.650984512068209</v>
      </c>
      <c r="Z124" s="5">
        <v>22.736163750545323</v>
      </c>
      <c r="AA124" s="5">
        <v>18.336583835840869</v>
      </c>
      <c r="AB124" s="5">
        <v>5.9014789003118802</v>
      </c>
      <c r="AC124" s="5">
        <v>7.6129439022981202</v>
      </c>
      <c r="AD124" s="5">
        <v>3.7077890481214086</v>
      </c>
      <c r="AE124" s="5">
        <v>8.5274783104994096</v>
      </c>
      <c r="AF124" s="5">
        <v>11.350471913132395</v>
      </c>
      <c r="AG124" s="5">
        <v>7.8889486471136356</v>
      </c>
      <c r="AH124" s="5">
        <v>6.0612294035244849</v>
      </c>
      <c r="AI124" s="5">
        <v>2.1239981973221806</v>
      </c>
      <c r="AJ124" s="5">
        <v>9.0215337985383144</v>
      </c>
      <c r="AK124" s="6">
        <f t="shared" si="27"/>
        <v>12.622151892087636</v>
      </c>
      <c r="AL124" s="6">
        <f t="shared" si="28"/>
        <v>11.527776996214456</v>
      </c>
      <c r="AM124" s="6">
        <f t="shared" si="29"/>
        <v>9.9017061693338952</v>
      </c>
    </row>
    <row r="125" spans="1:39" x14ac:dyDescent="0.35">
      <c r="A125" s="1" t="s">
        <v>119</v>
      </c>
      <c r="B125" s="5" t="s">
        <v>4</v>
      </c>
      <c r="C125" s="5" t="s">
        <v>4</v>
      </c>
      <c r="D125" s="5" t="s">
        <v>4</v>
      </c>
      <c r="E125" s="5" t="s">
        <v>4</v>
      </c>
      <c r="F125" s="5" t="s">
        <v>4</v>
      </c>
      <c r="G125" s="5" t="s">
        <v>4</v>
      </c>
      <c r="H125" s="5" t="s">
        <v>4</v>
      </c>
      <c r="I125" s="5" t="s">
        <v>4</v>
      </c>
      <c r="J125" s="5" t="s">
        <v>4</v>
      </c>
      <c r="K125" s="5" t="s">
        <v>4</v>
      </c>
      <c r="L125" s="5" t="s">
        <v>4</v>
      </c>
      <c r="M125" s="5" t="s">
        <v>4</v>
      </c>
      <c r="N125" s="5" t="s">
        <v>4</v>
      </c>
      <c r="O125" s="5" t="s">
        <v>4</v>
      </c>
      <c r="P125" s="5" t="s">
        <v>4</v>
      </c>
      <c r="Q125" s="5" t="s">
        <v>4</v>
      </c>
      <c r="R125" s="5" t="s">
        <v>4</v>
      </c>
      <c r="S125" s="5" t="s">
        <v>4</v>
      </c>
      <c r="T125" s="5" t="s">
        <v>4</v>
      </c>
      <c r="U125" s="5" t="s">
        <v>4</v>
      </c>
      <c r="V125" s="5">
        <v>-22.638574446032973</v>
      </c>
      <c r="W125" s="5">
        <v>-49.317697244982504</v>
      </c>
      <c r="X125" s="5">
        <v>-34.263234749353629</v>
      </c>
      <c r="Y125" s="5">
        <v>-37.665485849619614</v>
      </c>
      <c r="Z125" s="5">
        <v>-30.148448886054169</v>
      </c>
      <c r="AA125" s="5">
        <v>-37.656289280503984</v>
      </c>
      <c r="AB125" s="5">
        <v>-43.38924447164522</v>
      </c>
      <c r="AC125" s="5">
        <v>-33.167957758867495</v>
      </c>
      <c r="AD125" s="5">
        <v>-9.6447792087203847</v>
      </c>
      <c r="AE125" s="5">
        <v>-6.2806342834679025</v>
      </c>
      <c r="AF125" s="5">
        <v>-6.2659280786842748</v>
      </c>
      <c r="AG125" s="5">
        <v>-8.8296606916021378</v>
      </c>
      <c r="AH125" s="5">
        <v>-6.6061513577606883</v>
      </c>
      <c r="AI125" s="5">
        <v>-5.3768167034221213</v>
      </c>
      <c r="AJ125" s="5">
        <v>-3.9462051428410914</v>
      </c>
      <c r="AK125" s="6">
        <f t="shared" si="27"/>
        <v>-22.346473876903875</v>
      </c>
      <c r="AL125" s="6">
        <f t="shared" si="28"/>
        <v>-22.346473876903875</v>
      </c>
      <c r="AM125" s="6">
        <f t="shared" si="29"/>
        <v>-22.325609550537514</v>
      </c>
    </row>
    <row r="126" spans="1:39" x14ac:dyDescent="0.35">
      <c r="A126" s="1" t="s">
        <v>118</v>
      </c>
      <c r="B126" s="5" t="s">
        <v>4</v>
      </c>
      <c r="C126" s="5" t="s">
        <v>4</v>
      </c>
      <c r="D126" s="5" t="s">
        <v>4</v>
      </c>
      <c r="E126" s="5" t="s">
        <v>4</v>
      </c>
      <c r="F126" s="5" t="s">
        <v>4</v>
      </c>
      <c r="G126" s="5" t="s">
        <v>4</v>
      </c>
      <c r="H126" s="5" t="s">
        <v>4</v>
      </c>
      <c r="I126" s="5" t="s">
        <v>4</v>
      </c>
      <c r="J126" s="5" t="s">
        <v>4</v>
      </c>
      <c r="K126" s="5" t="s">
        <v>4</v>
      </c>
      <c r="L126" s="5" t="s">
        <v>4</v>
      </c>
      <c r="M126" s="5" t="s">
        <v>4</v>
      </c>
      <c r="N126" s="5" t="s">
        <v>4</v>
      </c>
      <c r="O126" s="5" t="s">
        <v>4</v>
      </c>
      <c r="P126" s="5" t="s">
        <v>4</v>
      </c>
      <c r="Q126" s="5" t="s">
        <v>4</v>
      </c>
      <c r="R126" s="5" t="s">
        <v>4</v>
      </c>
      <c r="S126" s="5" t="s">
        <v>4</v>
      </c>
      <c r="T126" s="5" t="s">
        <v>4</v>
      </c>
      <c r="U126" s="5" t="s">
        <v>4</v>
      </c>
      <c r="V126" s="5" t="s">
        <v>4</v>
      </c>
      <c r="W126" s="5" t="s">
        <v>4</v>
      </c>
      <c r="X126" s="5" t="s">
        <v>4</v>
      </c>
      <c r="Y126" s="5">
        <v>-19.378411123425902</v>
      </c>
      <c r="Z126" s="5">
        <v>-39.84214115222747</v>
      </c>
      <c r="AA126" s="5">
        <v>-8.8437891680837701</v>
      </c>
      <c r="AB126" s="5">
        <v>-9.3506581311059804</v>
      </c>
      <c r="AC126" s="5">
        <v>-13.823380403770519</v>
      </c>
      <c r="AD126" s="5">
        <v>-7.2683087030811642</v>
      </c>
      <c r="AE126" s="5">
        <v>-13.717878908579598</v>
      </c>
      <c r="AF126" s="5">
        <v>-11.345738488206127</v>
      </c>
      <c r="AG126" s="5">
        <v>-13.851830491490041</v>
      </c>
      <c r="AH126" s="5">
        <v>-13.956310034353475</v>
      </c>
      <c r="AI126" s="5">
        <v>-2.0151779236835807</v>
      </c>
      <c r="AJ126" s="5">
        <v>5.405190476606939</v>
      </c>
      <c r="AK126" s="6">
        <f t="shared" si="27"/>
        <v>-12.33236950428339</v>
      </c>
      <c r="AL126" s="6">
        <f t="shared" si="28"/>
        <v>-12.33236950428339</v>
      </c>
      <c r="AM126" s="6">
        <f t="shared" si="29"/>
        <v>-12.33236950428339</v>
      </c>
    </row>
    <row r="127" spans="1:39" x14ac:dyDescent="0.35">
      <c r="A127" s="1" t="s">
        <v>117</v>
      </c>
      <c r="B127" s="5" t="s">
        <v>4</v>
      </c>
      <c r="C127" s="5" t="s">
        <v>4</v>
      </c>
      <c r="D127" s="5" t="s">
        <v>4</v>
      </c>
      <c r="E127" s="5" t="s">
        <v>4</v>
      </c>
      <c r="F127" s="5" t="s">
        <v>4</v>
      </c>
      <c r="G127" s="5" t="s">
        <v>4</v>
      </c>
      <c r="H127" s="5" t="s">
        <v>4</v>
      </c>
      <c r="I127" s="5" t="s">
        <v>4</v>
      </c>
      <c r="J127" s="5" t="s">
        <v>4</v>
      </c>
      <c r="K127" s="5" t="s">
        <v>4</v>
      </c>
      <c r="L127" s="5" t="s">
        <v>4</v>
      </c>
      <c r="M127" s="5" t="s">
        <v>4</v>
      </c>
      <c r="N127" s="5" t="s">
        <v>4</v>
      </c>
      <c r="O127" s="5" t="s">
        <v>4</v>
      </c>
      <c r="P127" s="5" t="s">
        <v>4</v>
      </c>
      <c r="Q127" s="5" t="s">
        <v>4</v>
      </c>
      <c r="R127" s="5" t="s">
        <v>4</v>
      </c>
      <c r="S127" s="5" t="s">
        <v>4</v>
      </c>
      <c r="T127" s="5" t="s">
        <v>4</v>
      </c>
      <c r="U127" s="5" t="s">
        <v>4</v>
      </c>
      <c r="V127" s="5" t="s">
        <v>4</v>
      </c>
      <c r="W127" s="5" t="s">
        <v>4</v>
      </c>
      <c r="X127" s="5" t="s">
        <v>4</v>
      </c>
      <c r="Y127" s="5" t="s">
        <v>4</v>
      </c>
      <c r="Z127" s="5" t="s">
        <v>4</v>
      </c>
      <c r="AA127" s="5" t="s">
        <v>4</v>
      </c>
      <c r="AB127" s="5" t="s">
        <v>4</v>
      </c>
      <c r="AC127" s="5" t="s">
        <v>4</v>
      </c>
      <c r="AD127" s="5" t="s">
        <v>4</v>
      </c>
      <c r="AE127" s="5" t="s">
        <v>4</v>
      </c>
      <c r="AF127" s="5" t="s">
        <v>4</v>
      </c>
      <c r="AG127" s="5" t="s">
        <v>4</v>
      </c>
      <c r="AH127" s="5" t="s">
        <v>4</v>
      </c>
      <c r="AI127" s="5" t="s">
        <v>4</v>
      </c>
      <c r="AJ127" s="5" t="s">
        <v>4</v>
      </c>
      <c r="AK127" s="6" t="s">
        <v>4</v>
      </c>
      <c r="AL127" s="6" t="s">
        <v>4</v>
      </c>
      <c r="AM127" s="6" t="s">
        <v>4</v>
      </c>
    </row>
    <row r="128" spans="1:39" x14ac:dyDescent="0.35">
      <c r="A128" s="1" t="s">
        <v>116</v>
      </c>
      <c r="B128" s="5" t="s">
        <v>4</v>
      </c>
      <c r="C128" s="5" t="s">
        <v>4</v>
      </c>
      <c r="D128" s="5" t="s">
        <v>4</v>
      </c>
      <c r="E128" s="5" t="s">
        <v>4</v>
      </c>
      <c r="F128" s="5" t="s">
        <v>4</v>
      </c>
      <c r="G128" s="5" t="s">
        <v>4</v>
      </c>
      <c r="H128" s="5" t="s">
        <v>4</v>
      </c>
      <c r="I128" s="5" t="s">
        <v>4</v>
      </c>
      <c r="J128" s="5" t="s">
        <v>4</v>
      </c>
      <c r="K128" s="5" t="s">
        <v>4</v>
      </c>
      <c r="L128" s="5" t="s">
        <v>4</v>
      </c>
      <c r="M128" s="5" t="s">
        <v>4</v>
      </c>
      <c r="N128" s="5" t="s">
        <v>4</v>
      </c>
      <c r="O128" s="5" t="s">
        <v>4</v>
      </c>
      <c r="P128" s="5" t="s">
        <v>4</v>
      </c>
      <c r="Q128" s="5" t="s">
        <v>4</v>
      </c>
      <c r="R128" s="5" t="s">
        <v>4</v>
      </c>
      <c r="S128" s="5">
        <v>-2.3196323978545501</v>
      </c>
      <c r="T128" s="5">
        <v>-2.0980510859741024</v>
      </c>
      <c r="U128" s="5">
        <v>0.6326814993226042</v>
      </c>
      <c r="V128" s="5">
        <v>6.3158365713308839</v>
      </c>
      <c r="W128" s="5">
        <v>8.2219149424710647</v>
      </c>
      <c r="X128" s="5">
        <v>-4.8420623040606534</v>
      </c>
      <c r="Y128" s="5">
        <v>-4.6083936089592692</v>
      </c>
      <c r="Z128" s="5">
        <v>-2.9280940130123798</v>
      </c>
      <c r="AA128" s="5">
        <v>-5.3727031410453598</v>
      </c>
      <c r="AB128" s="5">
        <v>3.2106287292163985E-2</v>
      </c>
      <c r="AC128" s="5">
        <v>4.8901576279882351</v>
      </c>
      <c r="AD128" s="5">
        <v>-4.4228915223978609</v>
      </c>
      <c r="AE128" s="5">
        <v>-2.6057598699846736</v>
      </c>
      <c r="AF128" s="5">
        <v>1.245980390874551</v>
      </c>
      <c r="AG128" s="5">
        <v>5.335886686079883</v>
      </c>
      <c r="AH128" s="5">
        <v>10.57722846188069</v>
      </c>
      <c r="AI128" s="5">
        <v>11.711116586465952</v>
      </c>
      <c r="AJ128" s="5">
        <v>12.039123875744789</v>
      </c>
      <c r="AK128" s="6">
        <f t="shared" si="27"/>
        <v>1.7669136103423315</v>
      </c>
      <c r="AL128" s="6">
        <f t="shared" si="28"/>
        <v>1.7669136103423315</v>
      </c>
      <c r="AM128" s="6">
        <f t="shared" si="29"/>
        <v>2.0909721713812237</v>
      </c>
    </row>
    <row r="129" spans="1:39" x14ac:dyDescent="0.35">
      <c r="A129" s="1" t="s">
        <v>115</v>
      </c>
      <c r="B129" s="5">
        <v>12.133501876362674</v>
      </c>
      <c r="C129" s="5">
        <v>5.9208926276723925</v>
      </c>
      <c r="D129" s="5">
        <v>4.1006080777224847</v>
      </c>
      <c r="E129" s="5">
        <v>1.4402932401972242</v>
      </c>
      <c r="F129" s="5">
        <v>2.4844995648031456</v>
      </c>
      <c r="G129" s="5">
        <v>7.3162537195178716</v>
      </c>
      <c r="H129" s="5">
        <v>4.2655071521908816</v>
      </c>
      <c r="I129" s="5">
        <v>7.8846751480003245</v>
      </c>
      <c r="J129" s="5">
        <v>14.038349292503568</v>
      </c>
      <c r="K129" s="5">
        <v>15.349546445386915</v>
      </c>
      <c r="L129" s="5">
        <v>14.083770257391931</v>
      </c>
      <c r="M129" s="5">
        <v>13.98929715145397</v>
      </c>
      <c r="N129" s="5">
        <v>14.439953695025061</v>
      </c>
      <c r="O129" s="5">
        <v>19.746350642939284</v>
      </c>
      <c r="P129" s="5">
        <v>25.295999831900382</v>
      </c>
      <c r="Q129" s="5">
        <v>26.515142380144894</v>
      </c>
      <c r="R129" s="5">
        <v>24.585029279758011</v>
      </c>
      <c r="S129" s="5">
        <v>27.791842894672651</v>
      </c>
      <c r="T129" s="5">
        <v>28.233645412040282</v>
      </c>
      <c r="U129" s="5">
        <v>31.933568110370782</v>
      </c>
      <c r="V129" s="5">
        <v>30.375738886515261</v>
      </c>
      <c r="W129" s="5">
        <v>24.918239860219476</v>
      </c>
      <c r="X129" s="5">
        <v>20.650842708644817</v>
      </c>
      <c r="Y129" s="5">
        <v>21.889856742210107</v>
      </c>
      <c r="Z129" s="5">
        <v>21.695008702359907</v>
      </c>
      <c r="AA129" s="5">
        <v>19.932001969386448</v>
      </c>
      <c r="AB129" s="5">
        <v>18.505712608499543</v>
      </c>
      <c r="AC129" s="5">
        <v>21.693740600107166</v>
      </c>
      <c r="AD129" s="5">
        <v>22.614823550720708</v>
      </c>
      <c r="AE129" s="5">
        <v>19.499748091031393</v>
      </c>
      <c r="AF129" s="5">
        <v>17.32578768428754</v>
      </c>
      <c r="AG129" s="5">
        <v>19.271819569237135</v>
      </c>
      <c r="AH129" s="5">
        <v>19.648166006677581</v>
      </c>
      <c r="AI129" s="5">
        <v>16.907449252703334</v>
      </c>
      <c r="AJ129" s="5">
        <v>15.463604892556347</v>
      </c>
      <c r="AK129" s="6">
        <f t="shared" si="27"/>
        <v>17.484036226434615</v>
      </c>
      <c r="AL129" s="6">
        <f t="shared" si="28"/>
        <v>21.788473771810917</v>
      </c>
      <c r="AM129" s="6">
        <f t="shared" si="29"/>
        <v>20.001200159902965</v>
      </c>
    </row>
    <row r="130" spans="1:39" x14ac:dyDescent="0.35">
      <c r="A130" s="1" t="s">
        <v>114</v>
      </c>
      <c r="B130" s="5" t="s">
        <v>4</v>
      </c>
      <c r="C130" s="5" t="s">
        <v>4</v>
      </c>
      <c r="D130" s="5" t="s">
        <v>4</v>
      </c>
      <c r="E130" s="5" t="s">
        <v>4</v>
      </c>
      <c r="F130" s="5" t="s">
        <v>4</v>
      </c>
      <c r="G130" s="5" t="s">
        <v>4</v>
      </c>
      <c r="H130" s="5" t="s">
        <v>4</v>
      </c>
      <c r="I130" s="5" t="s">
        <v>4</v>
      </c>
      <c r="J130" s="5" t="s">
        <v>4</v>
      </c>
      <c r="K130" s="5" t="s">
        <v>4</v>
      </c>
      <c r="L130" s="5" t="s">
        <v>4</v>
      </c>
      <c r="M130" s="5" t="s">
        <v>4</v>
      </c>
      <c r="N130" s="5" t="s">
        <v>4</v>
      </c>
      <c r="O130" s="5" t="s">
        <v>4</v>
      </c>
      <c r="P130" s="5" t="s">
        <v>4</v>
      </c>
      <c r="Q130" s="5" t="s">
        <v>4</v>
      </c>
      <c r="R130" s="5" t="s">
        <v>4</v>
      </c>
      <c r="S130" s="5" t="s">
        <v>4</v>
      </c>
      <c r="T130" s="5" t="s">
        <v>4</v>
      </c>
      <c r="U130" s="5" t="s">
        <v>4</v>
      </c>
      <c r="V130" s="5" t="s">
        <v>4</v>
      </c>
      <c r="W130" s="5" t="s">
        <v>4</v>
      </c>
      <c r="X130" s="5" t="s">
        <v>4</v>
      </c>
      <c r="Y130" s="5" t="s">
        <v>4</v>
      </c>
      <c r="Z130" s="5" t="s">
        <v>4</v>
      </c>
      <c r="AA130" s="5" t="s">
        <v>4</v>
      </c>
      <c r="AB130" s="5">
        <v>3.6329982132556013</v>
      </c>
      <c r="AC130" s="5" t="s">
        <v>4</v>
      </c>
      <c r="AD130" s="5" t="s">
        <v>4</v>
      </c>
      <c r="AE130" s="5" t="s">
        <v>4</v>
      </c>
      <c r="AF130" s="5" t="s">
        <v>4</v>
      </c>
      <c r="AG130" s="5" t="s">
        <v>4</v>
      </c>
      <c r="AH130" s="5" t="s">
        <v>4</v>
      </c>
      <c r="AI130" s="5" t="s">
        <v>4</v>
      </c>
      <c r="AJ130" s="5" t="s">
        <v>4</v>
      </c>
      <c r="AK130" s="6">
        <f t="shared" si="27"/>
        <v>3.6329982132556013</v>
      </c>
      <c r="AL130" s="6">
        <f t="shared" si="28"/>
        <v>3.6329982132556013</v>
      </c>
      <c r="AM130" s="6">
        <f t="shared" si="29"/>
        <v>3.6329982132556013</v>
      </c>
    </row>
    <row r="131" spans="1:39" x14ac:dyDescent="0.35">
      <c r="A131" s="1" t="s">
        <v>87</v>
      </c>
      <c r="B131" s="5" t="s">
        <v>4</v>
      </c>
      <c r="C131" s="5" t="s">
        <v>4</v>
      </c>
      <c r="D131" s="5" t="s">
        <v>4</v>
      </c>
      <c r="E131" s="5" t="s">
        <v>4</v>
      </c>
      <c r="F131" s="5" t="s">
        <v>4</v>
      </c>
      <c r="G131" s="5" t="s">
        <v>4</v>
      </c>
      <c r="H131" s="5" t="s">
        <v>4</v>
      </c>
      <c r="I131" s="5" t="s">
        <v>4</v>
      </c>
      <c r="J131" s="5" t="s">
        <v>4</v>
      </c>
      <c r="K131" s="5" t="s">
        <v>4</v>
      </c>
      <c r="L131" s="5" t="s">
        <v>4</v>
      </c>
      <c r="M131" s="5" t="s">
        <v>4</v>
      </c>
      <c r="N131" s="5" t="s">
        <v>4</v>
      </c>
      <c r="O131" s="5" t="s">
        <v>4</v>
      </c>
      <c r="P131" s="5" t="s">
        <v>4</v>
      </c>
      <c r="Q131" s="5" t="s">
        <v>4</v>
      </c>
      <c r="R131" s="5" t="s">
        <v>4</v>
      </c>
      <c r="S131" s="5" t="s">
        <v>4</v>
      </c>
      <c r="T131" s="5" t="s">
        <v>4</v>
      </c>
      <c r="U131" s="5" t="s">
        <v>4</v>
      </c>
      <c r="V131" s="5" t="s">
        <v>4</v>
      </c>
      <c r="W131" s="5" t="s">
        <v>4</v>
      </c>
      <c r="X131" s="5" t="s">
        <v>4</v>
      </c>
      <c r="Y131" s="5" t="s">
        <v>4</v>
      </c>
      <c r="Z131" s="5" t="s">
        <v>4</v>
      </c>
      <c r="AA131" s="5" t="s">
        <v>4</v>
      </c>
      <c r="AB131" s="5" t="s">
        <v>4</v>
      </c>
      <c r="AC131" s="5" t="s">
        <v>4</v>
      </c>
      <c r="AD131" s="5" t="s">
        <v>4</v>
      </c>
      <c r="AE131" s="5" t="s">
        <v>4</v>
      </c>
      <c r="AF131" s="5" t="s">
        <v>4</v>
      </c>
      <c r="AG131" s="5" t="s">
        <v>4</v>
      </c>
      <c r="AH131" s="5" t="s">
        <v>4</v>
      </c>
      <c r="AI131" s="5" t="s">
        <v>4</v>
      </c>
      <c r="AJ131" s="5" t="s">
        <v>4</v>
      </c>
      <c r="AK131" s="6" t="s">
        <v>4</v>
      </c>
      <c r="AL131" s="6" t="s">
        <v>4</v>
      </c>
      <c r="AM131" s="6" t="s">
        <v>4</v>
      </c>
    </row>
    <row r="132" spans="1:39" x14ac:dyDescent="0.35">
      <c r="A132" s="1" t="s">
        <v>113</v>
      </c>
      <c r="B132" s="5" t="s">
        <v>4</v>
      </c>
      <c r="C132" s="5" t="s">
        <v>4</v>
      </c>
      <c r="D132" s="5" t="s">
        <v>4</v>
      </c>
      <c r="E132" s="5" t="s">
        <v>4</v>
      </c>
      <c r="F132" s="5" t="s">
        <v>4</v>
      </c>
      <c r="G132" s="5" t="s">
        <v>4</v>
      </c>
      <c r="H132" s="5" t="s">
        <v>4</v>
      </c>
      <c r="I132" s="5" t="s">
        <v>4</v>
      </c>
      <c r="J132" s="5" t="s">
        <v>4</v>
      </c>
      <c r="K132" s="5" t="s">
        <v>4</v>
      </c>
      <c r="L132" s="5" t="s">
        <v>4</v>
      </c>
      <c r="M132" s="5" t="s">
        <v>4</v>
      </c>
      <c r="N132" s="5" t="s">
        <v>4</v>
      </c>
      <c r="O132" s="5" t="s">
        <v>4</v>
      </c>
      <c r="P132" s="5" t="s">
        <v>4</v>
      </c>
      <c r="Q132" s="5" t="s">
        <v>4</v>
      </c>
      <c r="R132" s="5" t="s">
        <v>4</v>
      </c>
      <c r="S132" s="5" t="s">
        <v>4</v>
      </c>
      <c r="T132" s="5" t="s">
        <v>4</v>
      </c>
      <c r="U132" s="5" t="s">
        <v>4</v>
      </c>
      <c r="V132" s="5" t="s">
        <v>4</v>
      </c>
      <c r="W132" s="5" t="s">
        <v>4</v>
      </c>
      <c r="X132" s="5" t="s">
        <v>4</v>
      </c>
      <c r="Y132" s="5" t="s">
        <v>4</v>
      </c>
      <c r="Z132" s="5" t="s">
        <v>4</v>
      </c>
      <c r="AA132" s="5" t="s">
        <v>4</v>
      </c>
      <c r="AB132" s="5">
        <v>2.6321252250615959</v>
      </c>
      <c r="AC132" s="5" t="s">
        <v>4</v>
      </c>
      <c r="AD132" s="5" t="s">
        <v>4</v>
      </c>
      <c r="AE132" s="5" t="s">
        <v>4</v>
      </c>
      <c r="AF132" s="5" t="s">
        <v>4</v>
      </c>
      <c r="AG132" s="5" t="s">
        <v>4</v>
      </c>
      <c r="AH132" s="5" t="s">
        <v>4</v>
      </c>
      <c r="AI132" s="5" t="s">
        <v>4</v>
      </c>
      <c r="AJ132" s="5" t="s">
        <v>4</v>
      </c>
      <c r="AK132" s="6">
        <f>AVERAGE(B132:AJ132)</f>
        <v>2.6321252250615959</v>
      </c>
      <c r="AL132" s="6">
        <f>AVERAGE(M132:AJ132)</f>
        <v>2.6321252250615959</v>
      </c>
      <c r="AM132" s="6">
        <f>AVERAGE(W132:AJ132)</f>
        <v>2.6321252250615959</v>
      </c>
    </row>
    <row r="133" spans="1:39" x14ac:dyDescent="0.35">
      <c r="A133" s="1" t="s">
        <v>96</v>
      </c>
      <c r="B133" s="5">
        <v>7.0831503033877485</v>
      </c>
      <c r="C133" s="5">
        <v>7.1443242310280937</v>
      </c>
      <c r="D133" s="5">
        <v>7.4283739937800721</v>
      </c>
      <c r="E133" s="5">
        <v>2.8590729164108564</v>
      </c>
      <c r="F133" s="5">
        <v>3.9595011480372357</v>
      </c>
      <c r="G133" s="5">
        <v>4.2255371154221839</v>
      </c>
      <c r="H133" s="5">
        <v>5.4782185353841255</v>
      </c>
      <c r="I133" s="5">
        <v>-0.38646040921876812</v>
      </c>
      <c r="J133" s="5">
        <v>4.1009403495817551</v>
      </c>
      <c r="K133" s="5">
        <v>6.7143197218150412</v>
      </c>
      <c r="L133" s="5">
        <v>7.3522021703440217</v>
      </c>
      <c r="M133" s="5">
        <v>7.8915123044643849</v>
      </c>
      <c r="N133" s="5">
        <v>7.4412902386840525</v>
      </c>
      <c r="O133" s="5">
        <v>5.6692921188536261</v>
      </c>
      <c r="P133" s="5">
        <v>5.3904249925328216</v>
      </c>
      <c r="Q133" s="5">
        <v>4.9328879493248188</v>
      </c>
      <c r="R133" s="5">
        <v>5.0472244973521008</v>
      </c>
      <c r="S133" s="5">
        <v>6.5918061657338924</v>
      </c>
      <c r="T133" s="5">
        <v>7.5264729582090997</v>
      </c>
      <c r="U133" s="5">
        <v>8.7768295482305358</v>
      </c>
      <c r="V133" s="5">
        <v>9.3368087636830257</v>
      </c>
      <c r="W133" s="5">
        <v>8.6408540835858965</v>
      </c>
      <c r="X133" s="5">
        <v>6.937086567486209</v>
      </c>
      <c r="Y133" s="5">
        <v>5.8471465000071996</v>
      </c>
      <c r="Z133" s="5">
        <v>7.4121095089956208</v>
      </c>
      <c r="AA133" s="5">
        <v>7.6986779950153066</v>
      </c>
      <c r="AB133" s="5">
        <v>5.3241717775234045</v>
      </c>
      <c r="AC133" s="5">
        <v>6.5110221702890829</v>
      </c>
      <c r="AD133" s="5">
        <v>6.033589167167321</v>
      </c>
      <c r="AE133" s="5">
        <v>4.6689762030789579</v>
      </c>
      <c r="AF133" s="5">
        <v>5.7204636135554416</v>
      </c>
      <c r="AG133" s="5">
        <v>6.2822414853134703</v>
      </c>
      <c r="AH133" s="5">
        <v>3.6216641012003481</v>
      </c>
      <c r="AI133" s="5">
        <v>4.1921394500092442</v>
      </c>
      <c r="AJ133" s="5">
        <v>1.4700421834794446</v>
      </c>
      <c r="AK133" s="6">
        <f>AVERAGE(B133:AJ133)</f>
        <v>5.8549689834213634</v>
      </c>
      <c r="AL133" s="6">
        <f>AVERAGE(M133:AJ133)</f>
        <v>6.2068639309906386</v>
      </c>
      <c r="AM133" s="6">
        <f>AVERAGE(W133:AJ133)</f>
        <v>5.7400132004790683</v>
      </c>
    </row>
    <row r="134" spans="1:39" x14ac:dyDescent="0.35">
      <c r="A134" s="1" t="s">
        <v>112</v>
      </c>
      <c r="B134" s="5" t="s">
        <v>4</v>
      </c>
      <c r="C134" s="5" t="s">
        <v>4</v>
      </c>
      <c r="D134" s="5" t="s">
        <v>4</v>
      </c>
      <c r="E134" s="5" t="s">
        <v>4</v>
      </c>
      <c r="F134" s="5" t="s">
        <v>4</v>
      </c>
      <c r="G134" s="5" t="s">
        <v>4</v>
      </c>
      <c r="H134" s="5" t="s">
        <v>4</v>
      </c>
      <c r="I134" s="5" t="s">
        <v>4</v>
      </c>
      <c r="J134" s="5" t="s">
        <v>4</v>
      </c>
      <c r="K134" s="5" t="s">
        <v>4</v>
      </c>
      <c r="L134" s="5" t="s">
        <v>4</v>
      </c>
      <c r="M134" s="5" t="s">
        <v>4</v>
      </c>
      <c r="N134" s="5" t="s">
        <v>4</v>
      </c>
      <c r="O134" s="5" t="s">
        <v>4</v>
      </c>
      <c r="P134" s="5" t="s">
        <v>4</v>
      </c>
      <c r="Q134" s="5" t="s">
        <v>4</v>
      </c>
      <c r="R134" s="5" t="s">
        <v>4</v>
      </c>
      <c r="S134" s="5" t="s">
        <v>4</v>
      </c>
      <c r="T134" s="5" t="s">
        <v>4</v>
      </c>
      <c r="U134" s="5" t="s">
        <v>4</v>
      </c>
      <c r="V134" s="5" t="s">
        <v>4</v>
      </c>
      <c r="W134" s="5" t="s">
        <v>4</v>
      </c>
      <c r="X134" s="5" t="s">
        <v>4</v>
      </c>
      <c r="Y134" s="5" t="s">
        <v>4</v>
      </c>
      <c r="Z134" s="5" t="s">
        <v>4</v>
      </c>
      <c r="AA134" s="5" t="s">
        <v>4</v>
      </c>
      <c r="AB134" s="5">
        <v>28.12317437828716</v>
      </c>
      <c r="AC134" s="5">
        <v>27.156254174516125</v>
      </c>
      <c r="AD134" s="5">
        <v>23.831100379984669</v>
      </c>
      <c r="AE134" s="5">
        <v>11.265694244312145</v>
      </c>
      <c r="AF134" s="5">
        <v>8.0798560515117206</v>
      </c>
      <c r="AG134" s="5">
        <v>4.6507171357850554</v>
      </c>
      <c r="AH134" s="5">
        <v>7.3336310625624677</v>
      </c>
      <c r="AI134" s="5">
        <v>10.462411399699686</v>
      </c>
      <c r="AJ134" s="5">
        <v>11.378718336281123</v>
      </c>
      <c r="AK134" s="6">
        <f>AVERAGE(B134:AJ134)</f>
        <v>14.697950795882242</v>
      </c>
      <c r="AL134" s="6">
        <f>AVERAGE(M134:AJ134)</f>
        <v>14.697950795882242</v>
      </c>
      <c r="AM134" s="6">
        <f>AVERAGE(W134:AJ134)</f>
        <v>14.697950795882242</v>
      </c>
    </row>
    <row r="135" spans="1:39" x14ac:dyDescent="0.35">
      <c r="A135" s="1" t="s">
        <v>90</v>
      </c>
      <c r="B135" s="5" t="s">
        <v>4</v>
      </c>
      <c r="C135" s="5" t="s">
        <v>4</v>
      </c>
      <c r="D135" s="5" t="s">
        <v>4</v>
      </c>
      <c r="E135" s="5" t="s">
        <v>4</v>
      </c>
      <c r="F135" s="5" t="s">
        <v>4</v>
      </c>
      <c r="G135" s="5" t="s">
        <v>4</v>
      </c>
      <c r="H135" s="5" t="s">
        <v>4</v>
      </c>
      <c r="I135" s="5" t="s">
        <v>4</v>
      </c>
      <c r="J135" s="5" t="s">
        <v>4</v>
      </c>
      <c r="K135" s="5" t="s">
        <v>4</v>
      </c>
      <c r="L135" s="5" t="s">
        <v>4</v>
      </c>
      <c r="M135" s="5" t="s">
        <v>4</v>
      </c>
      <c r="N135" s="5" t="s">
        <v>4</v>
      </c>
      <c r="O135" s="5" t="s">
        <v>4</v>
      </c>
      <c r="P135" s="5" t="s">
        <v>4</v>
      </c>
      <c r="Q135" s="5" t="s">
        <v>4</v>
      </c>
      <c r="R135" s="5" t="s">
        <v>4</v>
      </c>
      <c r="S135" s="5" t="s">
        <v>4</v>
      </c>
      <c r="T135" s="5" t="s">
        <v>4</v>
      </c>
      <c r="U135" s="5" t="s">
        <v>4</v>
      </c>
      <c r="V135" s="5" t="s">
        <v>4</v>
      </c>
      <c r="W135" s="5" t="s">
        <v>4</v>
      </c>
      <c r="X135" s="5" t="s">
        <v>4</v>
      </c>
      <c r="Y135" s="5" t="s">
        <v>4</v>
      </c>
      <c r="Z135" s="5" t="s">
        <v>4</v>
      </c>
      <c r="AA135" s="5" t="s">
        <v>4</v>
      </c>
      <c r="AB135" s="5" t="s">
        <v>4</v>
      </c>
      <c r="AC135" s="5" t="s">
        <v>4</v>
      </c>
      <c r="AD135" s="5" t="s">
        <v>4</v>
      </c>
      <c r="AE135" s="5" t="s">
        <v>4</v>
      </c>
      <c r="AF135" s="5" t="s">
        <v>4</v>
      </c>
      <c r="AG135" s="5" t="s">
        <v>4</v>
      </c>
      <c r="AH135" s="5" t="s">
        <v>4</v>
      </c>
      <c r="AI135" s="5" t="s">
        <v>4</v>
      </c>
      <c r="AJ135" s="5" t="s">
        <v>4</v>
      </c>
      <c r="AK135" s="6" t="s">
        <v>4</v>
      </c>
      <c r="AL135" s="6" t="s">
        <v>4</v>
      </c>
      <c r="AM135" s="6" t="s">
        <v>4</v>
      </c>
    </row>
    <row r="136" spans="1:39" x14ac:dyDescent="0.35">
      <c r="A136" s="1" t="s">
        <v>111</v>
      </c>
      <c r="B136" s="5" t="s">
        <v>4</v>
      </c>
      <c r="C136" s="5" t="s">
        <v>4</v>
      </c>
      <c r="D136" s="5" t="s">
        <v>4</v>
      </c>
      <c r="E136" s="5" t="s">
        <v>4</v>
      </c>
      <c r="F136" s="5" t="s">
        <v>4</v>
      </c>
      <c r="G136" s="5" t="s">
        <v>4</v>
      </c>
      <c r="H136" s="5" t="s">
        <v>4</v>
      </c>
      <c r="I136" s="5" t="s">
        <v>4</v>
      </c>
      <c r="J136" s="5" t="s">
        <v>4</v>
      </c>
      <c r="K136" s="5" t="s">
        <v>4</v>
      </c>
      <c r="L136" s="5" t="s">
        <v>4</v>
      </c>
      <c r="M136" s="5">
        <v>20.170581056768761</v>
      </c>
      <c r="N136" s="5">
        <v>14.682915925297351</v>
      </c>
      <c r="O136" s="5">
        <v>17.306660525397756</v>
      </c>
      <c r="P136" s="5">
        <v>17.169806833742555</v>
      </c>
      <c r="Q136" s="5">
        <v>21.336751122762436</v>
      </c>
      <c r="R136" s="5">
        <v>22.326459233213253</v>
      </c>
      <c r="S136" s="5">
        <v>20.257122257383536</v>
      </c>
      <c r="T136" s="5">
        <v>14.485689724004985</v>
      </c>
      <c r="U136" s="5">
        <v>17.869753160896508</v>
      </c>
      <c r="V136" s="5">
        <v>13.884117404360451</v>
      </c>
      <c r="W136" s="5">
        <v>16.770293030041838</v>
      </c>
      <c r="X136" s="5">
        <v>16.511727643208694</v>
      </c>
      <c r="Y136" s="5">
        <v>15.804293094930873</v>
      </c>
      <c r="Z136" s="5">
        <v>13.664051655831191</v>
      </c>
      <c r="AA136" s="5">
        <v>19.003995612965312</v>
      </c>
      <c r="AB136" s="5">
        <v>17.891164924117216</v>
      </c>
      <c r="AC136" s="5">
        <v>27.554981514245711</v>
      </c>
      <c r="AD136" s="5">
        <v>17.198771278225248</v>
      </c>
      <c r="AE136" s="5">
        <v>16.770739340114829</v>
      </c>
      <c r="AF136" s="5">
        <v>6.840877624592026</v>
      </c>
      <c r="AG136" s="5">
        <v>7.0586812360770894</v>
      </c>
      <c r="AH136" s="5">
        <v>5.2341632324887035</v>
      </c>
      <c r="AI136" s="5">
        <v>7.8105748976085581</v>
      </c>
      <c r="AJ136" s="5">
        <v>6.5664337987270942</v>
      </c>
      <c r="AK136" s="6">
        <f>AVERAGE(B136:AJ136)</f>
        <v>15.59044192195841</v>
      </c>
      <c r="AL136" s="6">
        <f>AVERAGE(M136:AJ136)</f>
        <v>15.59044192195841</v>
      </c>
      <c r="AM136" s="6">
        <f>AVERAGE(W136:AJ136)</f>
        <v>13.905767777369599</v>
      </c>
    </row>
    <row r="137" spans="1:39" x14ac:dyDescent="0.35">
      <c r="A137" s="1" t="s">
        <v>110</v>
      </c>
      <c r="B137" s="5" t="s">
        <v>4</v>
      </c>
      <c r="C137" s="5" t="s">
        <v>4</v>
      </c>
      <c r="D137" s="5" t="s">
        <v>4</v>
      </c>
      <c r="E137" s="5" t="s">
        <v>4</v>
      </c>
      <c r="F137" s="5" t="s">
        <v>4</v>
      </c>
      <c r="G137" s="5" t="s">
        <v>4</v>
      </c>
      <c r="H137" s="5" t="s">
        <v>4</v>
      </c>
      <c r="I137" s="5" t="s">
        <v>4</v>
      </c>
      <c r="J137" s="5" t="s">
        <v>4</v>
      </c>
      <c r="K137" s="5" t="s">
        <v>4</v>
      </c>
      <c r="L137" s="5" t="s">
        <v>4</v>
      </c>
      <c r="M137" s="5" t="s">
        <v>4</v>
      </c>
      <c r="N137" s="5" t="s">
        <v>4</v>
      </c>
      <c r="O137" s="5" t="s">
        <v>4</v>
      </c>
      <c r="P137" s="5" t="s">
        <v>4</v>
      </c>
      <c r="Q137" s="5" t="s">
        <v>4</v>
      </c>
      <c r="R137" s="5" t="s">
        <v>4</v>
      </c>
      <c r="S137" s="5" t="s">
        <v>4</v>
      </c>
      <c r="T137" s="5" t="s">
        <v>4</v>
      </c>
      <c r="U137" s="5" t="s">
        <v>4</v>
      </c>
      <c r="V137" s="5" t="s">
        <v>4</v>
      </c>
      <c r="W137" s="5" t="s">
        <v>4</v>
      </c>
      <c r="X137" s="5" t="s">
        <v>4</v>
      </c>
      <c r="Y137" s="5" t="s">
        <v>4</v>
      </c>
      <c r="Z137" s="5" t="s">
        <v>4</v>
      </c>
      <c r="AA137" s="5" t="s">
        <v>4</v>
      </c>
      <c r="AB137" s="5" t="s">
        <v>4</v>
      </c>
      <c r="AC137" s="5" t="s">
        <v>4</v>
      </c>
      <c r="AD137" s="5" t="s">
        <v>4</v>
      </c>
      <c r="AE137" s="5" t="s">
        <v>4</v>
      </c>
      <c r="AF137" s="5" t="s">
        <v>4</v>
      </c>
      <c r="AG137" s="5" t="s">
        <v>4</v>
      </c>
      <c r="AH137" s="5" t="s">
        <v>4</v>
      </c>
      <c r="AI137" s="5" t="s">
        <v>4</v>
      </c>
      <c r="AJ137" s="5" t="s">
        <v>4</v>
      </c>
      <c r="AK137" s="6" t="s">
        <v>4</v>
      </c>
      <c r="AL137" s="6" t="s">
        <v>4</v>
      </c>
      <c r="AM137" s="6" t="s">
        <v>4</v>
      </c>
    </row>
    <row r="138" spans="1:39" x14ac:dyDescent="0.35">
      <c r="A138" s="1" t="s">
        <v>109</v>
      </c>
      <c r="B138" s="5" t="s">
        <v>4</v>
      </c>
      <c r="C138" s="5">
        <v>29.639759238191193</v>
      </c>
      <c r="D138" s="5">
        <v>23.240317193931027</v>
      </c>
      <c r="E138" s="5">
        <v>34.766133984937717</v>
      </c>
      <c r="F138" s="5">
        <v>31.116114079825099</v>
      </c>
      <c r="G138" s="5">
        <v>16.115709663307982</v>
      </c>
      <c r="H138" s="5">
        <v>20.980796116440914</v>
      </c>
      <c r="I138" s="5">
        <v>18.024178455053963</v>
      </c>
      <c r="J138" s="5">
        <v>27.685958156478108</v>
      </c>
      <c r="K138" s="5">
        <v>20.183677298207801</v>
      </c>
      <c r="L138" s="5">
        <v>4.9830774772376181</v>
      </c>
      <c r="M138" s="5">
        <v>21.87463848874749</v>
      </c>
      <c r="N138" s="5">
        <v>17.374115755443313</v>
      </c>
      <c r="O138" s="5">
        <v>23.722551981587408</v>
      </c>
      <c r="P138" s="5">
        <v>25.182441343052563</v>
      </c>
      <c r="Q138" s="5">
        <v>27.651440703302725</v>
      </c>
      <c r="R138" s="5">
        <v>28.727941664868059</v>
      </c>
      <c r="S138" s="5">
        <v>22.716737036128826</v>
      </c>
      <c r="T138" s="5">
        <v>23.01315884054457</v>
      </c>
      <c r="U138" s="5">
        <v>17.014792290977752</v>
      </c>
      <c r="V138" s="5">
        <v>14.699997193705894</v>
      </c>
      <c r="W138" s="5">
        <v>18.473223636745075</v>
      </c>
      <c r="X138" s="5">
        <v>15.859701155787633</v>
      </c>
      <c r="Y138" s="5">
        <v>14.868936362366984</v>
      </c>
      <c r="Z138" s="5">
        <v>14.216767189375494</v>
      </c>
      <c r="AA138" s="5">
        <v>11.136771441825157</v>
      </c>
      <c r="AB138" s="5">
        <v>14.233323794749772</v>
      </c>
      <c r="AC138" s="5">
        <v>28.782606568842855</v>
      </c>
      <c r="AD138" s="5">
        <v>31.997215201174786</v>
      </c>
      <c r="AE138" s="5">
        <v>36.946892644168614</v>
      </c>
      <c r="AF138" s="5">
        <v>38.101848883478468</v>
      </c>
      <c r="AG138" s="5">
        <v>26.625336984235101</v>
      </c>
      <c r="AH138" s="5">
        <v>17.605399108311151</v>
      </c>
      <c r="AI138" s="5">
        <v>23.647180067861964</v>
      </c>
      <c r="AJ138" s="5" t="s">
        <v>4</v>
      </c>
      <c r="AK138" s="6">
        <f>AVERAGE(B138:AJ138)</f>
        <v>22.460870909117983</v>
      </c>
      <c r="AL138" s="6">
        <f>AVERAGE(M138:AJ138)</f>
        <v>22.368392101620945</v>
      </c>
      <c r="AM138" s="6">
        <f>AVERAGE(W138:AJ138)</f>
        <v>22.499631002994075</v>
      </c>
    </row>
    <row r="139" spans="1:39" x14ac:dyDescent="0.35">
      <c r="A139" s="1" t="s">
        <v>108</v>
      </c>
      <c r="B139" s="5" t="s">
        <v>4</v>
      </c>
      <c r="C139" s="5" t="s">
        <v>4</v>
      </c>
      <c r="D139" s="5" t="s">
        <v>4</v>
      </c>
      <c r="E139" s="5" t="s">
        <v>4</v>
      </c>
      <c r="F139" s="5" t="s">
        <v>4</v>
      </c>
      <c r="G139" s="5" t="s">
        <v>4</v>
      </c>
      <c r="H139" s="5" t="s">
        <v>4</v>
      </c>
      <c r="I139" s="5" t="s">
        <v>4</v>
      </c>
      <c r="J139" s="5" t="s">
        <v>4</v>
      </c>
      <c r="K139" s="5" t="s">
        <v>4</v>
      </c>
      <c r="L139" s="5" t="s">
        <v>4</v>
      </c>
      <c r="M139" s="5" t="s">
        <v>4</v>
      </c>
      <c r="N139" s="5" t="s">
        <v>4</v>
      </c>
      <c r="O139" s="5" t="s">
        <v>4</v>
      </c>
      <c r="P139" s="5" t="s">
        <v>4</v>
      </c>
      <c r="Q139" s="5" t="s">
        <v>4</v>
      </c>
      <c r="R139" s="5">
        <v>6.616717454962628</v>
      </c>
      <c r="S139" s="5">
        <v>9.7689676239839436</v>
      </c>
      <c r="T139" s="5">
        <v>5.0782635526761268</v>
      </c>
      <c r="U139" s="5">
        <v>9.4513168739816127</v>
      </c>
      <c r="V139" s="5">
        <v>7.2482947963432789</v>
      </c>
      <c r="W139" s="5">
        <v>-2.3429840559362161</v>
      </c>
      <c r="X139" s="5">
        <v>1.2447332661531105</v>
      </c>
      <c r="Y139" s="5">
        <v>11.483378253107899</v>
      </c>
      <c r="Z139" s="5">
        <v>2.0027586943661047</v>
      </c>
      <c r="AA139" s="5">
        <v>3.1615456274873948</v>
      </c>
      <c r="AB139" s="5">
        <v>2.0921154043413606</v>
      </c>
      <c r="AC139" s="5">
        <v>3.8654744152831944</v>
      </c>
      <c r="AD139" s="5">
        <v>6.8597563232113865</v>
      </c>
      <c r="AE139" s="5">
        <v>2.8861744792514235</v>
      </c>
      <c r="AF139" s="5">
        <v>0.21109831265387602</v>
      </c>
      <c r="AG139" s="5">
        <v>-0.5337556634681293</v>
      </c>
      <c r="AH139" s="5">
        <v>4.2806463054631463</v>
      </c>
      <c r="AI139" s="5">
        <v>-1.8560580881731852</v>
      </c>
      <c r="AJ139" s="5">
        <v>4.6226790310635408</v>
      </c>
      <c r="AK139" s="6">
        <f>AVERAGE(B139:AJ139)</f>
        <v>4.007427505618554</v>
      </c>
      <c r="AL139" s="6">
        <f>AVERAGE(M139:AJ139)</f>
        <v>4.007427505618554</v>
      </c>
      <c r="AM139" s="6">
        <f>AVERAGE(W139:AJ139)</f>
        <v>2.7126830217717788</v>
      </c>
    </row>
    <row r="140" spans="1:39" x14ac:dyDescent="0.35">
      <c r="A140" s="1" t="s">
        <v>89</v>
      </c>
      <c r="B140" s="5" t="s">
        <v>4</v>
      </c>
      <c r="C140" s="5" t="s">
        <v>4</v>
      </c>
      <c r="D140" s="5" t="s">
        <v>4</v>
      </c>
      <c r="E140" s="5" t="s">
        <v>4</v>
      </c>
      <c r="F140" s="5" t="s">
        <v>4</v>
      </c>
      <c r="G140" s="5" t="s">
        <v>4</v>
      </c>
      <c r="H140" s="5" t="s">
        <v>4</v>
      </c>
      <c r="I140" s="5" t="s">
        <v>4</v>
      </c>
      <c r="J140" s="5" t="s">
        <v>4</v>
      </c>
      <c r="K140" s="5" t="s">
        <v>4</v>
      </c>
      <c r="L140" s="5" t="s">
        <v>4</v>
      </c>
      <c r="M140" s="5" t="s">
        <v>4</v>
      </c>
      <c r="N140" s="5">
        <v>2.039824403786183</v>
      </c>
      <c r="O140" s="5">
        <v>2.0979201743478297</v>
      </c>
      <c r="P140" s="5">
        <v>3.0783581317079207</v>
      </c>
      <c r="Q140" s="5">
        <v>7.468226101999357</v>
      </c>
      <c r="R140" s="5">
        <v>6.6012789412700732</v>
      </c>
      <c r="S140" s="5">
        <v>5.3842296877887659</v>
      </c>
      <c r="T140" s="5">
        <v>7.048360585384926</v>
      </c>
      <c r="U140" s="5">
        <v>6.5329716719914153</v>
      </c>
      <c r="V140" s="5">
        <v>5.6737353745193797</v>
      </c>
      <c r="W140" s="5">
        <v>4.1195429388972338</v>
      </c>
      <c r="X140" s="5">
        <v>4.2184191702059284</v>
      </c>
      <c r="Y140" s="5">
        <v>5.4245006770624569</v>
      </c>
      <c r="Z140" s="5">
        <v>7.0534977957574121</v>
      </c>
      <c r="AA140" s="5">
        <v>7.2983567334986468</v>
      </c>
      <c r="AB140" s="5">
        <v>7.1517625007687462</v>
      </c>
      <c r="AC140" s="5">
        <v>6.8324313593033406</v>
      </c>
      <c r="AD140" s="5">
        <v>8.8009956570610974</v>
      </c>
      <c r="AE140" s="5">
        <v>10.035741357379342</v>
      </c>
      <c r="AF140" s="5">
        <v>6.5454639485639747</v>
      </c>
      <c r="AG140" s="5">
        <v>8.6142823100021033</v>
      </c>
      <c r="AH140" s="5">
        <v>8.3137458544005884</v>
      </c>
      <c r="AI140" s="5">
        <v>8.8437420410853793</v>
      </c>
      <c r="AJ140" s="5">
        <v>10.332165034586998</v>
      </c>
      <c r="AK140" s="6">
        <f>AVERAGE(B140:AJ140)</f>
        <v>6.5004153239725699</v>
      </c>
      <c r="AL140" s="6">
        <f>AVERAGE(M140:AJ140)</f>
        <v>6.5004153239725699</v>
      </c>
      <c r="AM140" s="6">
        <f>AVERAGE(W140:AJ140)</f>
        <v>7.3989033841838028</v>
      </c>
    </row>
    <row r="141" spans="1:39" x14ac:dyDescent="0.35">
      <c r="A141" s="1" t="s">
        <v>107</v>
      </c>
      <c r="B141" s="5" t="s">
        <v>4</v>
      </c>
      <c r="C141" s="5" t="s">
        <v>4</v>
      </c>
      <c r="D141" s="5" t="s">
        <v>4</v>
      </c>
      <c r="E141" s="5" t="s">
        <v>4</v>
      </c>
      <c r="F141" s="5" t="s">
        <v>4</v>
      </c>
      <c r="G141" s="5" t="s">
        <v>4</v>
      </c>
      <c r="H141" s="5" t="s">
        <v>4</v>
      </c>
      <c r="I141" s="5" t="s">
        <v>4</v>
      </c>
      <c r="J141" s="5" t="s">
        <v>4</v>
      </c>
      <c r="K141" s="5" t="s">
        <v>4</v>
      </c>
      <c r="L141" s="5" t="s">
        <v>4</v>
      </c>
      <c r="M141" s="5">
        <v>-16.420077057155865</v>
      </c>
      <c r="N141" s="5">
        <v>-7.6627774468219441</v>
      </c>
      <c r="O141" s="5">
        <v>-10.011859732072868</v>
      </c>
      <c r="P141" s="5">
        <v>-8.1277815487387812</v>
      </c>
      <c r="Q141" s="5">
        <v>-7.7877252241843857</v>
      </c>
      <c r="R141" s="5">
        <v>-13.81806010858984</v>
      </c>
      <c r="S141" s="5">
        <v>-18.837672680606509</v>
      </c>
      <c r="T141" s="5">
        <v>-19.815294666017827</v>
      </c>
      <c r="U141" s="5">
        <v>-18.8372248235288</v>
      </c>
      <c r="V141" s="5">
        <v>-17.005840318983459</v>
      </c>
      <c r="W141" s="5">
        <v>-13.066974324691234</v>
      </c>
      <c r="X141" s="5">
        <v>-9.8717740368846556</v>
      </c>
      <c r="Y141" s="5">
        <v>-9.6534505934374124</v>
      </c>
      <c r="Z141" s="5">
        <v>-11.192602902691068</v>
      </c>
      <c r="AA141" s="5">
        <v>-9.7481604295844289</v>
      </c>
      <c r="AB141" s="5">
        <v>-8.6611562855391071</v>
      </c>
      <c r="AC141" s="5">
        <v>-4.1497303160285277</v>
      </c>
      <c r="AD141" s="5">
        <v>-2.5490818377408214E-2</v>
      </c>
      <c r="AE141" s="5">
        <v>2.4467762966140483</v>
      </c>
      <c r="AF141" s="5">
        <v>2.6453039726742196</v>
      </c>
      <c r="AG141" s="5">
        <v>2.4167125052267906</v>
      </c>
      <c r="AH141" s="5">
        <v>2.0612821850327574</v>
      </c>
      <c r="AI141" s="5">
        <v>16.887080838898068</v>
      </c>
      <c r="AJ141" s="5" t="s">
        <v>4</v>
      </c>
      <c r="AK141" s="6">
        <f>AVERAGE(B141:AJ141)</f>
        <v>-7.7494129354560126</v>
      </c>
      <c r="AL141" s="6">
        <f>AVERAGE(M141:AJ141)</f>
        <v>-7.7494129354560126</v>
      </c>
      <c r="AM141" s="6">
        <f>AVERAGE(W141:AJ141)</f>
        <v>-3.0701679929836887</v>
      </c>
    </row>
    <row r="142" spans="1:39" x14ac:dyDescent="0.35">
      <c r="A142" s="1" t="s">
        <v>106</v>
      </c>
      <c r="C142" s="5" t="s">
        <v>4</v>
      </c>
      <c r="D142" s="5" t="s">
        <v>4</v>
      </c>
      <c r="E142" s="5" t="s">
        <v>4</v>
      </c>
      <c r="F142" s="5" t="s">
        <v>4</v>
      </c>
      <c r="G142" s="5" t="s">
        <v>4</v>
      </c>
      <c r="H142" s="5" t="s">
        <v>4</v>
      </c>
      <c r="I142" s="5" t="s">
        <v>4</v>
      </c>
      <c r="J142" s="5" t="s">
        <v>4</v>
      </c>
      <c r="K142" s="5" t="s">
        <v>4</v>
      </c>
      <c r="L142" s="5" t="s">
        <v>4</v>
      </c>
      <c r="M142" s="5" t="s">
        <v>4</v>
      </c>
      <c r="N142" s="5" t="s">
        <v>4</v>
      </c>
      <c r="O142" s="5" t="s">
        <v>4</v>
      </c>
      <c r="P142" s="5" t="s">
        <v>4</v>
      </c>
      <c r="Q142" s="5" t="s">
        <v>4</v>
      </c>
      <c r="R142" s="5" t="s">
        <v>4</v>
      </c>
      <c r="S142" s="5" t="s">
        <v>4</v>
      </c>
      <c r="T142" s="5" t="s">
        <v>4</v>
      </c>
      <c r="U142" s="5" t="s">
        <v>4</v>
      </c>
      <c r="V142" s="5" t="s">
        <v>4</v>
      </c>
      <c r="W142" s="5" t="s">
        <v>4</v>
      </c>
      <c r="X142" s="5" t="s">
        <v>4</v>
      </c>
      <c r="Y142" s="5" t="s">
        <v>4</v>
      </c>
      <c r="Z142" s="5" t="s">
        <v>4</v>
      </c>
      <c r="AA142" s="5" t="s">
        <v>4</v>
      </c>
      <c r="AB142" s="5" t="s">
        <v>4</v>
      </c>
      <c r="AC142" s="5" t="s">
        <v>4</v>
      </c>
      <c r="AD142" s="5" t="s">
        <v>4</v>
      </c>
      <c r="AE142" s="5" t="s">
        <v>4</v>
      </c>
      <c r="AF142" s="5" t="s">
        <v>4</v>
      </c>
      <c r="AG142" s="5" t="s">
        <v>4</v>
      </c>
      <c r="AH142" s="5" t="s">
        <v>4</v>
      </c>
      <c r="AI142" s="5" t="s">
        <v>4</v>
      </c>
      <c r="AJ142" s="5" t="s">
        <v>4</v>
      </c>
      <c r="AK142" s="6" t="s">
        <v>4</v>
      </c>
      <c r="AL142" s="6" t="s">
        <v>4</v>
      </c>
      <c r="AM142" s="6" t="s">
        <v>4</v>
      </c>
    </row>
    <row r="143" spans="1:39" x14ac:dyDescent="0.35">
      <c r="A143" s="1" t="s">
        <v>105</v>
      </c>
      <c r="B143" s="5">
        <v>15.968173103934374</v>
      </c>
      <c r="C143" s="5">
        <v>16.255473683398527</v>
      </c>
      <c r="D143" s="5">
        <v>10.147944275476897</v>
      </c>
      <c r="E143" s="5">
        <v>0.54753368561451987</v>
      </c>
      <c r="F143" s="5">
        <v>5.326616367583954</v>
      </c>
      <c r="G143" s="5">
        <v>6.9648155395452012</v>
      </c>
      <c r="H143" s="5">
        <v>5.8343341932684281</v>
      </c>
      <c r="I143" s="5">
        <v>4.1356312903164811</v>
      </c>
      <c r="J143" s="5">
        <v>3.1561896510482064</v>
      </c>
      <c r="K143" s="5">
        <v>5.4542410358103757</v>
      </c>
      <c r="L143" s="5">
        <v>5.9022543502755669</v>
      </c>
      <c r="M143" s="5">
        <v>2.2294387315995694</v>
      </c>
      <c r="N143" s="5">
        <v>2.821335828495497</v>
      </c>
      <c r="O143" s="5">
        <v>1.3409351239710814</v>
      </c>
      <c r="P143" s="5">
        <v>3.5365170189311592</v>
      </c>
      <c r="Q143" s="5">
        <v>4.1060269180554796</v>
      </c>
      <c r="R143" s="5">
        <v>4.5599818269289178</v>
      </c>
      <c r="S143" s="5">
        <v>4.0157047644011605</v>
      </c>
      <c r="T143" s="5">
        <v>3.5977535362048316</v>
      </c>
      <c r="U143" s="5">
        <v>3.2209546202220753</v>
      </c>
      <c r="V143" s="5">
        <v>3.3151534434191081</v>
      </c>
      <c r="W143" s="5">
        <v>3.0575912279651716</v>
      </c>
      <c r="X143" s="5">
        <v>2.467452503693909</v>
      </c>
      <c r="Y143" s="5">
        <v>3.5565190957833468</v>
      </c>
      <c r="Z143" s="5">
        <v>2.6984311063217881</v>
      </c>
      <c r="AA143" s="5">
        <v>0.6770668032670526</v>
      </c>
      <c r="AB143" s="5">
        <v>1.0002813321666455</v>
      </c>
      <c r="AC143" s="5">
        <v>0.85916559199813114</v>
      </c>
      <c r="AD143" s="5">
        <v>-7.9777917797561715E-2</v>
      </c>
      <c r="AE143" s="5">
        <v>-2.5651589676980833</v>
      </c>
      <c r="AF143" s="5">
        <v>1.498635850820683</v>
      </c>
      <c r="AG143" s="5">
        <v>1.0704007871359575</v>
      </c>
      <c r="AH143" s="5">
        <v>-0.48093667691933534</v>
      </c>
      <c r="AI143" s="5">
        <v>-1.7728565870556285</v>
      </c>
      <c r="AJ143" s="5">
        <v>-2.719777409674712</v>
      </c>
      <c r="AK143" s="6">
        <f t="shared" ref="AK143:AK150" si="30">AVERAGE(B143:AJ143)</f>
        <v>3.4772584493859648</v>
      </c>
      <c r="AL143" s="6">
        <f t="shared" ref="AL143:AL150" si="31">AVERAGE(M143:AJ143)</f>
        <v>1.7504516063431763</v>
      </c>
      <c r="AM143" s="6">
        <f t="shared" ref="AM143:AM150" si="32">AVERAGE(W143:AJ143)</f>
        <v>0.66193119571481174</v>
      </c>
    </row>
    <row r="144" spans="1:39" x14ac:dyDescent="0.35">
      <c r="A144" s="1" t="s">
        <v>104</v>
      </c>
      <c r="B144" s="5" t="s">
        <v>4</v>
      </c>
      <c r="C144" s="5" t="s">
        <v>4</v>
      </c>
      <c r="D144" s="5" t="s">
        <v>4</v>
      </c>
      <c r="E144" s="5" t="s">
        <v>4</v>
      </c>
      <c r="F144" s="5" t="s">
        <v>4</v>
      </c>
      <c r="G144" s="5" t="s">
        <v>4</v>
      </c>
      <c r="H144" s="5" t="s">
        <v>4</v>
      </c>
      <c r="I144" s="5" t="s">
        <v>4</v>
      </c>
      <c r="J144" s="5" t="s">
        <v>4</v>
      </c>
      <c r="K144" s="5" t="s">
        <v>4</v>
      </c>
      <c r="L144" s="5" t="s">
        <v>4</v>
      </c>
      <c r="M144" s="5" t="s">
        <v>4</v>
      </c>
      <c r="N144" s="5" t="s">
        <v>4</v>
      </c>
      <c r="O144" s="5" t="s">
        <v>4</v>
      </c>
      <c r="P144" s="5" t="s">
        <v>4</v>
      </c>
      <c r="Q144" s="5" t="s">
        <v>4</v>
      </c>
      <c r="R144" s="5" t="s">
        <v>4</v>
      </c>
      <c r="S144" s="5" t="s">
        <v>4</v>
      </c>
      <c r="T144" s="5" t="s">
        <v>4</v>
      </c>
      <c r="U144" s="5" t="s">
        <v>4</v>
      </c>
      <c r="V144" s="5" t="s">
        <v>4</v>
      </c>
      <c r="W144" s="5" t="s">
        <v>4</v>
      </c>
      <c r="X144" s="5" t="s">
        <v>4</v>
      </c>
      <c r="Y144" s="5" t="s">
        <v>4</v>
      </c>
      <c r="Z144" s="5" t="s">
        <v>4</v>
      </c>
      <c r="AA144" s="5" t="s">
        <v>4</v>
      </c>
      <c r="AB144" s="5" t="s">
        <v>4</v>
      </c>
      <c r="AC144" s="5" t="s">
        <v>4</v>
      </c>
      <c r="AD144" s="5" t="s">
        <v>4</v>
      </c>
      <c r="AE144" s="5" t="s">
        <v>4</v>
      </c>
      <c r="AF144" s="5" t="s">
        <v>4</v>
      </c>
      <c r="AG144" s="5" t="s">
        <v>4</v>
      </c>
      <c r="AH144" s="5" t="s">
        <v>4</v>
      </c>
      <c r="AI144" s="5" t="s">
        <v>4</v>
      </c>
      <c r="AJ144" s="5" t="s">
        <v>4</v>
      </c>
      <c r="AK144" s="6" t="s">
        <v>4</v>
      </c>
      <c r="AL144" s="6" t="s">
        <v>4</v>
      </c>
      <c r="AM144" s="6" t="s">
        <v>4</v>
      </c>
    </row>
    <row r="145" spans="1:39" x14ac:dyDescent="0.35">
      <c r="A145" s="1" t="s">
        <v>103</v>
      </c>
      <c r="B145" s="5" t="s">
        <v>4</v>
      </c>
      <c r="C145" s="5" t="s">
        <v>4</v>
      </c>
      <c r="D145" s="5" t="s">
        <v>4</v>
      </c>
      <c r="E145" s="5" t="s">
        <v>4</v>
      </c>
      <c r="F145" s="5" t="s">
        <v>4</v>
      </c>
      <c r="G145" s="5" t="s">
        <v>4</v>
      </c>
      <c r="H145" s="5" t="s">
        <v>4</v>
      </c>
      <c r="I145" s="5" t="s">
        <v>4</v>
      </c>
      <c r="J145" s="5" t="s">
        <v>4</v>
      </c>
      <c r="K145" s="5" t="s">
        <v>4</v>
      </c>
      <c r="L145" s="5" t="s">
        <v>4</v>
      </c>
      <c r="M145" s="5" t="s">
        <v>4</v>
      </c>
      <c r="N145" s="5" t="s">
        <v>4</v>
      </c>
      <c r="O145" s="5" t="s">
        <v>4</v>
      </c>
      <c r="P145" s="5" t="s">
        <v>4</v>
      </c>
      <c r="Q145" s="5" t="s">
        <v>4</v>
      </c>
      <c r="R145" s="5" t="s">
        <v>4</v>
      </c>
      <c r="S145" s="5" t="s">
        <v>4</v>
      </c>
      <c r="T145" s="5" t="s">
        <v>4</v>
      </c>
      <c r="U145" s="5" t="s">
        <v>4</v>
      </c>
      <c r="V145" s="5" t="s">
        <v>4</v>
      </c>
      <c r="W145" s="5" t="s">
        <v>4</v>
      </c>
      <c r="X145" s="5" t="s">
        <v>4</v>
      </c>
      <c r="Y145" s="5" t="s">
        <v>4</v>
      </c>
      <c r="Z145" s="5" t="s">
        <v>4</v>
      </c>
      <c r="AA145" s="5" t="s">
        <v>4</v>
      </c>
      <c r="AB145" s="5" t="s">
        <v>4</v>
      </c>
      <c r="AC145" s="5" t="s">
        <v>4</v>
      </c>
      <c r="AD145" s="5" t="s">
        <v>4</v>
      </c>
      <c r="AE145" s="5" t="s">
        <v>4</v>
      </c>
      <c r="AF145" s="5" t="s">
        <v>4</v>
      </c>
      <c r="AG145" s="5" t="s">
        <v>4</v>
      </c>
      <c r="AH145" s="5" t="s">
        <v>4</v>
      </c>
      <c r="AI145" s="5" t="s">
        <v>4</v>
      </c>
      <c r="AJ145" s="5" t="s">
        <v>4</v>
      </c>
      <c r="AK145" s="6" t="s">
        <v>4</v>
      </c>
      <c r="AL145" s="6" t="s">
        <v>4</v>
      </c>
      <c r="AM145" s="6" t="s">
        <v>4</v>
      </c>
    </row>
    <row r="146" spans="1:39" x14ac:dyDescent="0.35">
      <c r="A146" s="1" t="s">
        <v>102</v>
      </c>
      <c r="B146" s="5" t="s">
        <v>4</v>
      </c>
      <c r="C146" s="5" t="s">
        <v>4</v>
      </c>
      <c r="D146" s="5" t="s">
        <v>4</v>
      </c>
      <c r="E146" s="5" t="s">
        <v>4</v>
      </c>
      <c r="F146" s="5" t="s">
        <v>4</v>
      </c>
      <c r="G146" s="5" t="s">
        <v>4</v>
      </c>
      <c r="H146" s="5" t="s">
        <v>4</v>
      </c>
      <c r="I146" s="5" t="s">
        <v>4</v>
      </c>
      <c r="J146" s="5" t="s">
        <v>4</v>
      </c>
      <c r="K146" s="5" t="s">
        <v>4</v>
      </c>
      <c r="L146" s="5" t="s">
        <v>4</v>
      </c>
      <c r="M146" s="5" t="s">
        <v>4</v>
      </c>
      <c r="N146" s="5" t="s">
        <v>4</v>
      </c>
      <c r="O146" s="5" t="s">
        <v>4</v>
      </c>
      <c r="P146" s="5" t="s">
        <v>4</v>
      </c>
      <c r="Q146" s="5" t="s">
        <v>4</v>
      </c>
      <c r="R146" s="5" t="s">
        <v>4</v>
      </c>
      <c r="S146" s="5" t="s">
        <v>4</v>
      </c>
      <c r="T146" s="5" t="s">
        <v>4</v>
      </c>
      <c r="U146" s="5" t="s">
        <v>4</v>
      </c>
      <c r="V146" s="5" t="s">
        <v>4</v>
      </c>
      <c r="W146" s="5" t="s">
        <v>4</v>
      </c>
      <c r="X146" s="5" t="s">
        <v>4</v>
      </c>
      <c r="Y146" s="5" t="s">
        <v>4</v>
      </c>
      <c r="Z146" s="5" t="s">
        <v>4</v>
      </c>
      <c r="AA146" s="5" t="s">
        <v>4</v>
      </c>
      <c r="AB146" s="5" t="s">
        <v>4</v>
      </c>
      <c r="AC146" s="5" t="s">
        <v>4</v>
      </c>
      <c r="AD146" s="5" t="s">
        <v>4</v>
      </c>
      <c r="AE146" s="5" t="s">
        <v>4</v>
      </c>
      <c r="AF146" s="5" t="s">
        <v>4</v>
      </c>
      <c r="AG146" s="5" t="s">
        <v>4</v>
      </c>
      <c r="AH146" s="5" t="s">
        <v>4</v>
      </c>
      <c r="AI146" s="5" t="s">
        <v>4</v>
      </c>
      <c r="AJ146" s="5" t="s">
        <v>4</v>
      </c>
      <c r="AK146" s="6" t="s">
        <v>4</v>
      </c>
      <c r="AL146" s="6" t="s">
        <v>4</v>
      </c>
      <c r="AM146" s="6" t="s">
        <v>4</v>
      </c>
    </row>
    <row r="147" spans="1:39" x14ac:dyDescent="0.35">
      <c r="A147" s="1" t="s">
        <v>101</v>
      </c>
      <c r="B147" s="5">
        <v>6.8367868480915153</v>
      </c>
      <c r="C147" s="5">
        <v>10.428754463779198</v>
      </c>
      <c r="D147" s="5">
        <v>10.845793710547701</v>
      </c>
      <c r="E147" s="5">
        <v>12.378332632171162</v>
      </c>
      <c r="F147" s="5">
        <v>10.949439097006508</v>
      </c>
      <c r="G147" s="5">
        <v>13.069613567956409</v>
      </c>
      <c r="H147" s="5">
        <v>13.391186877358727</v>
      </c>
      <c r="I147" s="5">
        <v>16.052257639758089</v>
      </c>
      <c r="J147" s="5">
        <v>16.75325244054762</v>
      </c>
      <c r="K147" s="5">
        <v>19.77917762207068</v>
      </c>
      <c r="L147" s="5">
        <v>21.335564503861384</v>
      </c>
      <c r="M147" s="5">
        <v>22.542146679257208</v>
      </c>
      <c r="N147" s="5">
        <v>25.054738177490339</v>
      </c>
      <c r="O147" s="5">
        <v>24.34123119977161</v>
      </c>
      <c r="P147" s="5">
        <v>24.580395065242065</v>
      </c>
      <c r="Q147" s="5">
        <v>23.896767568487451</v>
      </c>
      <c r="R147" s="5">
        <v>22.526029382679717</v>
      </c>
      <c r="S147" s="5">
        <v>21.122899242759576</v>
      </c>
      <c r="T147" s="5">
        <v>17.83494015097078</v>
      </c>
      <c r="U147" s="5">
        <v>16.488990367578797</v>
      </c>
      <c r="V147" s="5">
        <v>15.129067874512785</v>
      </c>
      <c r="W147" s="5">
        <v>12.721933585583955</v>
      </c>
      <c r="X147" s="5">
        <v>10.203666435210613</v>
      </c>
      <c r="Y147" s="5">
        <v>11.881055909039503</v>
      </c>
      <c r="Z147" s="5">
        <v>12.891614498292894</v>
      </c>
      <c r="AA147" s="5">
        <v>14.31063092558041</v>
      </c>
      <c r="AB147" s="5">
        <v>11.873766545787868</v>
      </c>
      <c r="AC147" s="5">
        <v>14.667738586997709</v>
      </c>
      <c r="AD147" s="5">
        <v>19.656705049184971</v>
      </c>
      <c r="AE147" s="5">
        <v>13.140844401617658</v>
      </c>
      <c r="AF147" s="5">
        <v>14.681651660885443</v>
      </c>
      <c r="AG147" s="5">
        <v>16.958034869467848</v>
      </c>
      <c r="AH147" s="5">
        <v>16.266171698375434</v>
      </c>
      <c r="AI147" s="5">
        <v>15.006297039733683</v>
      </c>
      <c r="AJ147" s="5">
        <v>12.986471610376393</v>
      </c>
      <c r="AK147" s="6">
        <f t="shared" si="30"/>
        <v>16.073827083658102</v>
      </c>
      <c r="AL147" s="6">
        <f t="shared" si="31"/>
        <v>17.115157855203528</v>
      </c>
      <c r="AM147" s="6">
        <f t="shared" si="32"/>
        <v>14.089041629723884</v>
      </c>
    </row>
    <row r="148" spans="1:39" x14ac:dyDescent="0.35">
      <c r="A148" s="1" t="s">
        <v>100</v>
      </c>
      <c r="B148" s="5" t="s">
        <v>4</v>
      </c>
      <c r="C148" s="5" t="s">
        <v>4</v>
      </c>
      <c r="D148" s="5" t="s">
        <v>4</v>
      </c>
      <c r="E148" s="5" t="s">
        <v>4</v>
      </c>
      <c r="F148" s="5" t="s">
        <v>4</v>
      </c>
      <c r="G148" s="5" t="s">
        <v>4</v>
      </c>
      <c r="H148" s="5" t="s">
        <v>4</v>
      </c>
      <c r="I148" s="5" t="s">
        <v>4</v>
      </c>
      <c r="J148" s="5" t="s">
        <v>4</v>
      </c>
      <c r="K148" s="5" t="s">
        <v>4</v>
      </c>
      <c r="L148" s="5" t="s">
        <v>4</v>
      </c>
      <c r="M148" s="5" t="s">
        <v>4</v>
      </c>
      <c r="N148" s="5" t="s">
        <v>4</v>
      </c>
      <c r="O148" s="5" t="s">
        <v>4</v>
      </c>
      <c r="P148" s="5" t="s">
        <v>4</v>
      </c>
      <c r="Q148" s="5" t="s">
        <v>4</v>
      </c>
      <c r="R148" s="5" t="s">
        <v>4</v>
      </c>
      <c r="S148" s="5" t="s">
        <v>4</v>
      </c>
      <c r="T148" s="5" t="s">
        <v>4</v>
      </c>
      <c r="U148" s="5" t="s">
        <v>4</v>
      </c>
      <c r="V148" s="5" t="s">
        <v>4</v>
      </c>
      <c r="W148" s="5" t="s">
        <v>4</v>
      </c>
      <c r="X148" s="5" t="s">
        <v>4</v>
      </c>
      <c r="Y148" s="5" t="s">
        <v>4</v>
      </c>
      <c r="Z148" s="5" t="s">
        <v>4</v>
      </c>
      <c r="AA148" s="5" t="s">
        <v>4</v>
      </c>
      <c r="AB148" s="5">
        <v>3.7320644947043638E-2</v>
      </c>
      <c r="AC148" s="5" t="s">
        <v>4</v>
      </c>
      <c r="AD148" s="5" t="s">
        <v>4</v>
      </c>
      <c r="AE148" s="5" t="s">
        <v>4</v>
      </c>
      <c r="AF148" s="5" t="s">
        <v>4</v>
      </c>
      <c r="AG148" s="5" t="s">
        <v>4</v>
      </c>
      <c r="AH148" s="5" t="s">
        <v>4</v>
      </c>
      <c r="AI148" s="5" t="s">
        <v>4</v>
      </c>
      <c r="AJ148" s="5" t="s">
        <v>4</v>
      </c>
      <c r="AK148" s="6">
        <f t="shared" si="30"/>
        <v>3.7320644947043638E-2</v>
      </c>
      <c r="AL148" s="6">
        <f t="shared" si="31"/>
        <v>3.7320644947043638E-2</v>
      </c>
      <c r="AM148" s="6">
        <f t="shared" si="32"/>
        <v>3.7320644947043638E-2</v>
      </c>
    </row>
    <row r="149" spans="1:39" x14ac:dyDescent="0.35">
      <c r="A149" s="1" t="s">
        <v>88</v>
      </c>
      <c r="B149" s="5">
        <v>11.319080737847242</v>
      </c>
      <c r="C149" s="5">
        <v>8.5810236629323366</v>
      </c>
      <c r="D149" s="5">
        <v>8.5602155792988555</v>
      </c>
      <c r="E149" s="5">
        <v>6.2005981259519869</v>
      </c>
      <c r="F149" s="5">
        <v>11.038809146207681</v>
      </c>
      <c r="G149" s="5">
        <v>9.2347631414116673</v>
      </c>
      <c r="H149" s="5">
        <v>7.6033810938606408</v>
      </c>
      <c r="I149" s="5">
        <v>5.2876551752815928</v>
      </c>
      <c r="J149" s="5">
        <v>9.5559830558146057</v>
      </c>
      <c r="K149" s="5">
        <v>11.002660280836459</v>
      </c>
      <c r="L149" s="5">
        <v>10.945811185071848</v>
      </c>
      <c r="M149" s="5">
        <v>12.169375079269178</v>
      </c>
      <c r="N149" s="5">
        <v>9.474982340837288</v>
      </c>
      <c r="O149" s="5">
        <v>1.9129566352843519</v>
      </c>
      <c r="P149" s="5">
        <v>-0.11613113408071742</v>
      </c>
      <c r="Q149" s="5">
        <v>2.5893470241988075</v>
      </c>
      <c r="R149" s="5">
        <v>1.780233830779004</v>
      </c>
      <c r="S149" s="5">
        <v>4.7178465228366191</v>
      </c>
      <c r="T149" s="5">
        <v>3.9883597379917912</v>
      </c>
      <c r="U149" s="5">
        <v>4.9648412254452561</v>
      </c>
      <c r="V149" s="5">
        <v>6.1762509110083172</v>
      </c>
      <c r="W149" s="5">
        <v>4.6029697726163947</v>
      </c>
      <c r="X149" s="5">
        <v>6.2649157644033888</v>
      </c>
      <c r="Y149" s="5">
        <v>3.5971404254138792</v>
      </c>
      <c r="Z149" s="5">
        <v>3.9083379059826395</v>
      </c>
      <c r="AA149" s="5">
        <v>4.8782410555112268</v>
      </c>
      <c r="AB149" s="5">
        <v>2.2729207172869654</v>
      </c>
      <c r="AC149" s="5" t="s">
        <v>4</v>
      </c>
      <c r="AD149" s="5" t="s">
        <v>4</v>
      </c>
      <c r="AE149" s="5" t="s">
        <v>4</v>
      </c>
      <c r="AF149" s="5" t="s">
        <v>4</v>
      </c>
      <c r="AG149" s="5" t="s">
        <v>4</v>
      </c>
      <c r="AH149" s="5" t="s">
        <v>4</v>
      </c>
      <c r="AI149" s="5" t="s">
        <v>4</v>
      </c>
      <c r="AJ149" s="5" t="s">
        <v>4</v>
      </c>
      <c r="AK149" s="6">
        <f t="shared" si="30"/>
        <v>6.3893544073814574</v>
      </c>
      <c r="AL149" s="6">
        <f t="shared" si="31"/>
        <v>4.573911738424024</v>
      </c>
      <c r="AM149" s="6">
        <f t="shared" si="32"/>
        <v>4.2540876068690823</v>
      </c>
    </row>
    <row r="150" spans="1:39" x14ac:dyDescent="0.35">
      <c r="A150" s="1" t="s">
        <v>99</v>
      </c>
      <c r="B150" s="5" t="s">
        <v>4</v>
      </c>
      <c r="C150" s="5" t="s">
        <v>4</v>
      </c>
      <c r="D150" s="5" t="s">
        <v>4</v>
      </c>
      <c r="E150" s="5" t="s">
        <v>4</v>
      </c>
      <c r="F150" s="5" t="s">
        <v>4</v>
      </c>
      <c r="G150" s="5" t="s">
        <v>4</v>
      </c>
      <c r="H150" s="5" t="s">
        <v>4</v>
      </c>
      <c r="I150" s="5" t="s">
        <v>4</v>
      </c>
      <c r="J150" s="5">
        <v>18.781161511050914</v>
      </c>
      <c r="K150" s="5">
        <v>20.580073385432481</v>
      </c>
      <c r="L150" s="5">
        <v>18.348604020934633</v>
      </c>
      <c r="M150" s="5">
        <v>17.285409312460192</v>
      </c>
      <c r="N150" s="5">
        <v>16.873225612173201</v>
      </c>
      <c r="O150" s="5">
        <v>16.681819193622022</v>
      </c>
      <c r="P150" s="5">
        <v>17.252964184354649</v>
      </c>
      <c r="Q150" s="5">
        <v>16.78479543465825</v>
      </c>
      <c r="R150" s="5">
        <v>17.200644127771486</v>
      </c>
      <c r="S150" s="5">
        <v>14.378883141065344</v>
      </c>
      <c r="T150" s="5">
        <v>15.809870764167517</v>
      </c>
      <c r="U150" s="5">
        <v>19.198991222071296</v>
      </c>
      <c r="V150" s="5">
        <v>13.808705454481839</v>
      </c>
      <c r="W150" s="5">
        <v>12.404022798124288</v>
      </c>
      <c r="X150" s="5">
        <v>10.839105927769014</v>
      </c>
      <c r="Y150" s="5">
        <v>10.862268560811286</v>
      </c>
      <c r="Z150" s="5">
        <v>8.1998335311758126</v>
      </c>
      <c r="AA150" s="5">
        <v>9.2840636210774434</v>
      </c>
      <c r="AB150" s="5">
        <v>9.6612464629690962</v>
      </c>
      <c r="AC150" s="5">
        <v>10.734442458788127</v>
      </c>
      <c r="AD150" s="5">
        <v>9.4572594165721142</v>
      </c>
      <c r="AE150" s="5">
        <v>10.990760582224382</v>
      </c>
      <c r="AF150" s="5">
        <v>7.204733178599402</v>
      </c>
      <c r="AG150" s="5">
        <v>7.9109468468498569</v>
      </c>
      <c r="AH150" s="5">
        <v>9.028973415362108</v>
      </c>
      <c r="AI150" s="5">
        <v>9.2144111449393336</v>
      </c>
      <c r="AJ150" s="5">
        <v>8.3289121432192204</v>
      </c>
      <c r="AK150" s="6">
        <f t="shared" si="30"/>
        <v>13.226152868619456</v>
      </c>
      <c r="AL150" s="6">
        <f t="shared" si="31"/>
        <v>12.474845355637802</v>
      </c>
      <c r="AM150" s="6">
        <f t="shared" si="32"/>
        <v>9.5800700063201045</v>
      </c>
    </row>
    <row r="151" spans="1:39" x14ac:dyDescent="0.35">
      <c r="A151" s="1" t="s">
        <v>98</v>
      </c>
      <c r="B151" s="5" t="s">
        <v>4</v>
      </c>
      <c r="C151" s="5" t="s">
        <v>4</v>
      </c>
      <c r="D151" s="5" t="s">
        <v>4</v>
      </c>
      <c r="E151" s="5" t="s">
        <v>4</v>
      </c>
      <c r="F151" s="5" t="s">
        <v>4</v>
      </c>
      <c r="G151" s="5" t="s">
        <v>4</v>
      </c>
      <c r="H151" s="5" t="s">
        <v>4</v>
      </c>
      <c r="I151" s="5" t="s">
        <v>4</v>
      </c>
      <c r="J151" s="5" t="s">
        <v>4</v>
      </c>
      <c r="K151" s="5" t="s">
        <v>4</v>
      </c>
      <c r="L151" s="5" t="s">
        <v>4</v>
      </c>
      <c r="M151" s="5" t="s">
        <v>4</v>
      </c>
      <c r="N151" s="5" t="s">
        <v>4</v>
      </c>
      <c r="O151" s="5" t="s">
        <v>4</v>
      </c>
      <c r="P151" s="5" t="s">
        <v>4</v>
      </c>
      <c r="Q151" s="5" t="s">
        <v>4</v>
      </c>
      <c r="R151" s="5" t="s">
        <v>4</v>
      </c>
      <c r="S151" s="5" t="s">
        <v>4</v>
      </c>
      <c r="T151" s="5" t="s">
        <v>4</v>
      </c>
      <c r="U151" s="5" t="s">
        <v>4</v>
      </c>
      <c r="V151" s="5" t="s">
        <v>4</v>
      </c>
      <c r="W151" s="5" t="s">
        <v>4</v>
      </c>
      <c r="X151" s="5" t="s">
        <v>4</v>
      </c>
      <c r="Y151" s="5" t="s">
        <v>4</v>
      </c>
      <c r="Z151" s="5" t="s">
        <v>4</v>
      </c>
      <c r="AA151" s="5" t="s">
        <v>4</v>
      </c>
      <c r="AB151" s="5" t="s">
        <v>4</v>
      </c>
      <c r="AC151" s="5" t="s">
        <v>4</v>
      </c>
      <c r="AD151" s="5" t="s">
        <v>4</v>
      </c>
      <c r="AE151" s="5" t="s">
        <v>4</v>
      </c>
      <c r="AF151" s="5" t="s">
        <v>4</v>
      </c>
      <c r="AG151" s="5" t="s">
        <v>4</v>
      </c>
      <c r="AH151" s="5" t="s">
        <v>4</v>
      </c>
      <c r="AI151" s="5" t="s">
        <v>4</v>
      </c>
      <c r="AJ151" s="5" t="s">
        <v>4</v>
      </c>
      <c r="AK151" s="6" t="s">
        <v>4</v>
      </c>
      <c r="AL151" s="6" t="s">
        <v>4</v>
      </c>
      <c r="AM151" s="6" t="s">
        <v>4</v>
      </c>
    </row>
    <row r="152" spans="1:39" x14ac:dyDescent="0.35">
      <c r="A152" s="1" t="s">
        <v>97</v>
      </c>
      <c r="B152" s="5" t="s">
        <v>4</v>
      </c>
      <c r="C152" s="5" t="s">
        <v>4</v>
      </c>
      <c r="D152" s="5" t="s">
        <v>4</v>
      </c>
      <c r="E152" s="5" t="s">
        <v>4</v>
      </c>
      <c r="F152" s="5" t="s">
        <v>4</v>
      </c>
      <c r="G152" s="5" t="s">
        <v>4</v>
      </c>
      <c r="H152" s="5" t="s">
        <v>4</v>
      </c>
      <c r="I152" s="5" t="s">
        <v>4</v>
      </c>
      <c r="J152" s="5" t="s">
        <v>4</v>
      </c>
      <c r="K152" s="5" t="s">
        <v>4</v>
      </c>
      <c r="L152" s="5" t="s">
        <v>4</v>
      </c>
      <c r="M152" s="5" t="s">
        <v>4</v>
      </c>
      <c r="N152" s="5" t="s">
        <v>4</v>
      </c>
      <c r="O152" s="5" t="s">
        <v>4</v>
      </c>
      <c r="P152" s="5" t="s">
        <v>4</v>
      </c>
      <c r="Q152" s="5" t="s">
        <v>4</v>
      </c>
      <c r="R152" s="5" t="s">
        <v>4</v>
      </c>
      <c r="S152" s="5" t="s">
        <v>4</v>
      </c>
      <c r="T152" s="5" t="s">
        <v>4</v>
      </c>
      <c r="U152" s="5" t="s">
        <v>4</v>
      </c>
      <c r="V152" s="5" t="s">
        <v>4</v>
      </c>
      <c r="W152" s="5" t="s">
        <v>4</v>
      </c>
      <c r="X152" s="5" t="s">
        <v>4</v>
      </c>
      <c r="Y152" s="5" t="s">
        <v>4</v>
      </c>
      <c r="Z152" s="5" t="s">
        <v>4</v>
      </c>
      <c r="AA152" s="5" t="s">
        <v>4</v>
      </c>
      <c r="AB152" s="5" t="s">
        <v>4</v>
      </c>
      <c r="AC152" s="5" t="s">
        <v>4</v>
      </c>
      <c r="AD152" s="5" t="s">
        <v>4</v>
      </c>
      <c r="AE152" s="5" t="s">
        <v>4</v>
      </c>
      <c r="AF152" s="5" t="s">
        <v>4</v>
      </c>
      <c r="AG152" s="5" t="s">
        <v>4</v>
      </c>
      <c r="AH152" s="5" t="s">
        <v>4</v>
      </c>
      <c r="AI152" s="5" t="s">
        <v>4</v>
      </c>
      <c r="AJ152" s="5" t="s">
        <v>4</v>
      </c>
      <c r="AK152" s="6" t="s">
        <v>4</v>
      </c>
      <c r="AL152" s="6" t="s">
        <v>4</v>
      </c>
      <c r="AM152" s="6" t="s">
        <v>4</v>
      </c>
    </row>
    <row r="153" spans="1:39" s="2" customFormat="1" x14ac:dyDescent="0.35">
      <c r="A153" s="2" t="s">
        <v>145</v>
      </c>
      <c r="B153" s="6">
        <f>AVERAGE(B100:B152)</f>
        <v>9.3962856641673191</v>
      </c>
      <c r="C153" s="6">
        <f t="shared" ref="C153:AJ153" si="33">AVERAGE(C100:C152)</f>
        <v>12.944583419729039</v>
      </c>
      <c r="D153" s="6">
        <f t="shared" si="33"/>
        <v>12.530015408180134</v>
      </c>
      <c r="E153" s="6">
        <f t="shared" si="33"/>
        <v>9.7901954742186419</v>
      </c>
      <c r="F153" s="6">
        <f t="shared" si="33"/>
        <v>10.712304349218639</v>
      </c>
      <c r="G153" s="6">
        <f t="shared" si="33"/>
        <v>10.622678211442729</v>
      </c>
      <c r="H153" s="6">
        <f t="shared" si="33"/>
        <v>10.128755919699129</v>
      </c>
      <c r="I153" s="6">
        <f t="shared" si="33"/>
        <v>11.835186769181176</v>
      </c>
      <c r="J153" s="6">
        <f t="shared" si="33"/>
        <v>13.440632285311928</v>
      </c>
      <c r="K153" s="6">
        <f t="shared" si="33"/>
        <v>14.059197886727477</v>
      </c>
      <c r="L153" s="6">
        <f t="shared" si="33"/>
        <v>13.565804384916961</v>
      </c>
      <c r="M153" s="6">
        <f t="shared" si="33"/>
        <v>11.64475214317712</v>
      </c>
      <c r="N153" s="6">
        <f t="shared" si="33"/>
        <v>11.556492691846289</v>
      </c>
      <c r="O153" s="6">
        <f t="shared" si="33"/>
        <v>11.532615539555534</v>
      </c>
      <c r="P153" s="6">
        <f t="shared" si="33"/>
        <v>12.669051051903212</v>
      </c>
      <c r="Q153" s="6">
        <f t="shared" si="33"/>
        <v>12.334298369678528</v>
      </c>
      <c r="R153" s="6">
        <f t="shared" si="33"/>
        <v>11.813995190591621</v>
      </c>
      <c r="S153" s="6">
        <f t="shared" si="33"/>
        <v>10.781368815510499</v>
      </c>
      <c r="T153" s="6">
        <f t="shared" si="33"/>
        <v>10.792105518048345</v>
      </c>
      <c r="U153" s="6">
        <f t="shared" si="33"/>
        <v>8.3008759110797818</v>
      </c>
      <c r="V153" s="6">
        <f t="shared" si="33"/>
        <v>5.8710075712950607</v>
      </c>
      <c r="W153" s="6">
        <f t="shared" si="33"/>
        <v>1.6969372863010117</v>
      </c>
      <c r="X153" s="6">
        <f t="shared" si="33"/>
        <v>2.4652391626426393</v>
      </c>
      <c r="Y153" s="6">
        <f t="shared" si="33"/>
        <v>4.6973841781496235</v>
      </c>
      <c r="Z153" s="6">
        <f t="shared" si="33"/>
        <v>4.207817024678425</v>
      </c>
      <c r="AA153" s="6">
        <f t="shared" si="33"/>
        <v>5.3394689993521069</v>
      </c>
      <c r="AB153" s="6">
        <f t="shared" si="33"/>
        <v>6.5369786635983385</v>
      </c>
      <c r="AC153" s="6">
        <f t="shared" si="33"/>
        <v>9.2021370698246265</v>
      </c>
      <c r="AD153" s="6">
        <f t="shared" si="33"/>
        <v>10.268200036034761</v>
      </c>
      <c r="AE153" s="6">
        <f t="shared" si="33"/>
        <v>9.6430674830702987</v>
      </c>
      <c r="AF153" s="6">
        <f t="shared" si="33"/>
        <v>8.8617534819492967</v>
      </c>
      <c r="AG153" s="6">
        <f t="shared" si="33"/>
        <v>7.7446089722081632</v>
      </c>
      <c r="AH153" s="6">
        <f t="shared" si="33"/>
        <v>8.2400783326576352</v>
      </c>
      <c r="AI153" s="6">
        <f t="shared" si="33"/>
        <v>9.2050391965848135</v>
      </c>
      <c r="AJ153" s="6">
        <f t="shared" si="33"/>
        <v>9.2298184545705251</v>
      </c>
      <c r="AK153" s="6">
        <f t="shared" ref="AK153" si="34">AVERAGE(B153:AJ153)</f>
        <v>9.5331637404886127</v>
      </c>
      <c r="AL153" s="6">
        <f t="shared" ref="AL153" si="35">AVERAGE(M153:AJ153)</f>
        <v>8.5264621310128454</v>
      </c>
      <c r="AM153" s="6">
        <f t="shared" ref="AM153" si="36">AVERAGE(W153:AJ153)</f>
        <v>6.9527520244015912</v>
      </c>
    </row>
    <row r="154" spans="1:39" s="18" customFormat="1" x14ac:dyDescent="0.35">
      <c r="A154" s="7" t="s">
        <v>146</v>
      </c>
      <c r="B154" s="7">
        <f>COUNT(B100:B152)</f>
        <v>13</v>
      </c>
      <c r="C154" s="7">
        <f t="shared" ref="C154:AJ154" si="37">COUNT(C100:C152)</f>
        <v>15</v>
      </c>
      <c r="D154" s="7">
        <f t="shared" si="37"/>
        <v>15</v>
      </c>
      <c r="E154" s="7">
        <f t="shared" si="37"/>
        <v>16</v>
      </c>
      <c r="F154" s="7">
        <f t="shared" si="37"/>
        <v>16</v>
      </c>
      <c r="G154" s="7">
        <f t="shared" si="37"/>
        <v>17</v>
      </c>
      <c r="H154" s="7">
        <f t="shared" si="37"/>
        <v>17</v>
      </c>
      <c r="I154" s="7">
        <f t="shared" si="37"/>
        <v>17</v>
      </c>
      <c r="J154" s="7">
        <f t="shared" si="37"/>
        <v>18</v>
      </c>
      <c r="K154" s="7">
        <f t="shared" si="37"/>
        <v>18</v>
      </c>
      <c r="L154" s="7">
        <f t="shared" si="37"/>
        <v>18</v>
      </c>
      <c r="M154" s="7">
        <f t="shared" si="37"/>
        <v>20</v>
      </c>
      <c r="N154" s="7">
        <f t="shared" si="37"/>
        <v>21</v>
      </c>
      <c r="O154" s="7">
        <f t="shared" si="37"/>
        <v>20</v>
      </c>
      <c r="P154" s="7">
        <f t="shared" si="37"/>
        <v>22</v>
      </c>
      <c r="Q154" s="7">
        <f t="shared" si="37"/>
        <v>22</v>
      </c>
      <c r="R154" s="7">
        <f t="shared" si="37"/>
        <v>23</v>
      </c>
      <c r="S154" s="7">
        <f t="shared" si="37"/>
        <v>24</v>
      </c>
      <c r="T154" s="7">
        <f t="shared" si="37"/>
        <v>24</v>
      </c>
      <c r="U154" s="7">
        <f t="shared" si="37"/>
        <v>25</v>
      </c>
      <c r="V154" s="7">
        <f t="shared" si="37"/>
        <v>26</v>
      </c>
      <c r="W154" s="7">
        <f t="shared" si="37"/>
        <v>26</v>
      </c>
      <c r="X154" s="7">
        <f t="shared" si="37"/>
        <v>25</v>
      </c>
      <c r="Y154" s="7">
        <f t="shared" si="37"/>
        <v>26</v>
      </c>
      <c r="Z154" s="7">
        <f t="shared" si="37"/>
        <v>26</v>
      </c>
      <c r="AA154" s="7">
        <f t="shared" si="37"/>
        <v>26</v>
      </c>
      <c r="AB154" s="7">
        <f t="shared" si="37"/>
        <v>34</v>
      </c>
      <c r="AC154" s="7">
        <f t="shared" si="37"/>
        <v>27</v>
      </c>
      <c r="AD154" s="7">
        <f t="shared" si="37"/>
        <v>27</v>
      </c>
      <c r="AE154" s="7">
        <f t="shared" si="37"/>
        <v>27</v>
      </c>
      <c r="AF154" s="7">
        <f t="shared" si="37"/>
        <v>27</v>
      </c>
      <c r="AG154" s="7">
        <f t="shared" si="37"/>
        <v>26</v>
      </c>
      <c r="AH154" s="7">
        <f t="shared" si="37"/>
        <v>26</v>
      </c>
      <c r="AI154" s="7">
        <f t="shared" si="37"/>
        <v>26</v>
      </c>
      <c r="AJ154" s="7">
        <f t="shared" si="37"/>
        <v>24</v>
      </c>
      <c r="AK154" s="7">
        <f t="shared" ref="AK154:AM154" si="38">COUNT(AK100:AK152)</f>
        <v>35</v>
      </c>
      <c r="AL154" s="7">
        <f t="shared" si="38"/>
        <v>35</v>
      </c>
      <c r="AM154" s="7">
        <f t="shared" si="38"/>
        <v>35</v>
      </c>
    </row>
    <row r="155" spans="1:39" x14ac:dyDescent="0.35">
      <c r="A155" s="2" t="s">
        <v>147</v>
      </c>
      <c r="B155" s="6">
        <f>STDEVA(B100:B152)</f>
        <v>5.7880253603981986</v>
      </c>
      <c r="C155" s="6">
        <f t="shared" ref="C155:AJ155" si="39">STDEVA(C100:C152)</f>
        <v>7.6083457003879333</v>
      </c>
      <c r="D155" s="6">
        <f t="shared" si="39"/>
        <v>7.144241517054847</v>
      </c>
      <c r="E155" s="6">
        <f t="shared" si="39"/>
        <v>7.1866337407697269</v>
      </c>
      <c r="F155" s="6">
        <f t="shared" si="39"/>
        <v>7.3153829424451446</v>
      </c>
      <c r="G155" s="6">
        <f t="shared" si="39"/>
        <v>6.4800793154668019</v>
      </c>
      <c r="H155" s="6">
        <f t="shared" si="39"/>
        <v>6.5194229809698809</v>
      </c>
      <c r="I155" s="6">
        <f t="shared" si="39"/>
        <v>7.4235797268350963</v>
      </c>
      <c r="J155" s="6">
        <f t="shared" si="39"/>
        <v>8.5046114680138061</v>
      </c>
      <c r="K155" s="6">
        <f t="shared" si="39"/>
        <v>8.9899230041789622</v>
      </c>
      <c r="L155" s="6">
        <f t="shared" si="39"/>
        <v>8.9300587071581479</v>
      </c>
      <c r="M155" s="6">
        <f t="shared" si="39"/>
        <v>9.1724997308769272</v>
      </c>
      <c r="N155" s="6">
        <f t="shared" si="39"/>
        <v>8.5593469859197082</v>
      </c>
      <c r="O155" s="6">
        <f t="shared" si="39"/>
        <v>8.7201268038537076</v>
      </c>
      <c r="P155" s="6">
        <f t="shared" si="39"/>
        <v>9.9535137702765635</v>
      </c>
      <c r="Q155" s="6">
        <f t="shared" si="39"/>
        <v>9.3802344275834191</v>
      </c>
      <c r="R155" s="6">
        <f t="shared" si="39"/>
        <v>9.5790455025074035</v>
      </c>
      <c r="S155" s="6">
        <f t="shared" si="39"/>
        <v>10.008570374315847</v>
      </c>
      <c r="T155" s="6">
        <f t="shared" si="39"/>
        <v>9.6887926802877704</v>
      </c>
      <c r="U155" s="6">
        <f t="shared" si="39"/>
        <v>13.319345184071791</v>
      </c>
      <c r="V155" s="6">
        <f t="shared" si="39"/>
        <v>13.642053704952852</v>
      </c>
      <c r="W155" s="6">
        <f t="shared" si="39"/>
        <v>19.934992236075132</v>
      </c>
      <c r="X155" s="6">
        <f t="shared" si="39"/>
        <v>14.356573703457906</v>
      </c>
      <c r="Y155" s="6">
        <f t="shared" si="39"/>
        <v>10.550380124378911</v>
      </c>
      <c r="Z155" s="6">
        <f t="shared" si="39"/>
        <v>11.443604598355423</v>
      </c>
      <c r="AA155" s="6">
        <f t="shared" si="39"/>
        <v>10.314157839799574</v>
      </c>
      <c r="AB155" s="6">
        <f t="shared" si="39"/>
        <v>11.653331129660527</v>
      </c>
      <c r="AC155" s="6">
        <f t="shared" si="39"/>
        <v>11.996734824376377</v>
      </c>
      <c r="AD155" s="6">
        <f t="shared" si="39"/>
        <v>11.261330163043448</v>
      </c>
      <c r="AE155" s="6">
        <f t="shared" si="39"/>
        <v>10.66549622219839</v>
      </c>
      <c r="AF155" s="6">
        <f t="shared" si="39"/>
        <v>9.9705742215373885</v>
      </c>
      <c r="AG155" s="6">
        <f t="shared" si="39"/>
        <v>9.2499077722151579</v>
      </c>
      <c r="AH155" s="6">
        <f t="shared" si="39"/>
        <v>8.7891929625993441</v>
      </c>
      <c r="AI155" s="6">
        <f t="shared" si="39"/>
        <v>8.6697966132229833</v>
      </c>
      <c r="AJ155" s="6">
        <f t="shared" si="39"/>
        <v>8.5000573972014966</v>
      </c>
      <c r="AK155" s="6">
        <f t="shared" ref="AK155:AM155" si="40">STDEVA(AK100:AK152)</f>
        <v>9.5743850461088726</v>
      </c>
      <c r="AL155" s="6">
        <f t="shared" si="40"/>
        <v>10.231492606900568</v>
      </c>
      <c r="AM155" s="6">
        <f t="shared" si="40"/>
        <v>10.14544566740831</v>
      </c>
    </row>
    <row r="156" spans="1:39" x14ac:dyDescent="0.35">
      <c r="A156" s="2" t="s">
        <v>148</v>
      </c>
      <c r="B156" s="6">
        <f t="shared" ref="B156:AJ156" si="41">(1.96*B155)/(B154^0.5)</f>
        <v>3.1464064271060934</v>
      </c>
      <c r="C156" s="6">
        <f t="shared" si="41"/>
        <v>3.8503541687993925</v>
      </c>
      <c r="D156" s="6">
        <f t="shared" si="41"/>
        <v>3.6154850464667057</v>
      </c>
      <c r="E156" s="6">
        <f t="shared" si="41"/>
        <v>3.5214505329771661</v>
      </c>
      <c r="F156" s="6">
        <f t="shared" si="41"/>
        <v>3.584537641798121</v>
      </c>
      <c r="G156" s="6">
        <f t="shared" si="41"/>
        <v>3.0804341706410368</v>
      </c>
      <c r="H156" s="6">
        <f t="shared" si="41"/>
        <v>3.0991369620288958</v>
      </c>
      <c r="I156" s="6">
        <f t="shared" si="41"/>
        <v>3.5289457961477999</v>
      </c>
      <c r="J156" s="6">
        <f t="shared" si="41"/>
        <v>3.9289300477211015</v>
      </c>
      <c r="K156" s="6">
        <f t="shared" si="41"/>
        <v>4.1531325388185909</v>
      </c>
      <c r="L156" s="6">
        <f t="shared" si="41"/>
        <v>4.1254766445739941</v>
      </c>
      <c r="M156" s="6">
        <f t="shared" si="41"/>
        <v>4.0200252526805098</v>
      </c>
      <c r="N156" s="6">
        <f t="shared" si="41"/>
        <v>3.6608931764877903</v>
      </c>
      <c r="O156" s="6">
        <f t="shared" si="41"/>
        <v>3.8217640759436331</v>
      </c>
      <c r="P156" s="6">
        <f t="shared" si="41"/>
        <v>4.1593086815136564</v>
      </c>
      <c r="Q156" s="6">
        <f t="shared" si="41"/>
        <v>3.9197504911069143</v>
      </c>
      <c r="R156" s="6">
        <f t="shared" si="41"/>
        <v>3.9148433579555215</v>
      </c>
      <c r="S156" s="6">
        <f t="shared" si="41"/>
        <v>4.0042621103956755</v>
      </c>
      <c r="T156" s="6">
        <f t="shared" si="41"/>
        <v>3.8763243874185465</v>
      </c>
      <c r="U156" s="6">
        <f t="shared" si="41"/>
        <v>5.2211833121561417</v>
      </c>
      <c r="V156" s="6">
        <f t="shared" si="41"/>
        <v>5.2438366220072794</v>
      </c>
      <c r="W156" s="6">
        <f t="shared" si="41"/>
        <v>7.6627643174435702</v>
      </c>
      <c r="X156" s="6">
        <f t="shared" si="41"/>
        <v>5.6277768917554996</v>
      </c>
      <c r="Y156" s="6">
        <f t="shared" si="41"/>
        <v>4.0554355574945351</v>
      </c>
      <c r="Z156" s="6">
        <f t="shared" si="41"/>
        <v>4.398779991522872</v>
      </c>
      <c r="AA156" s="6">
        <f t="shared" si="41"/>
        <v>3.9646346345835193</v>
      </c>
      <c r="AB156" s="6">
        <f t="shared" si="41"/>
        <v>3.9171184098305121</v>
      </c>
      <c r="AC156" s="6">
        <f t="shared" si="41"/>
        <v>4.5251944790968359</v>
      </c>
      <c r="AD156" s="6">
        <f t="shared" si="41"/>
        <v>4.2477982406967056</v>
      </c>
      <c r="AE156" s="6">
        <f t="shared" si="41"/>
        <v>4.0230483817524227</v>
      </c>
      <c r="AF156" s="6">
        <f t="shared" si="41"/>
        <v>3.7609222910427729</v>
      </c>
      <c r="AG156" s="6">
        <f t="shared" si="41"/>
        <v>3.5555500788361143</v>
      </c>
      <c r="AH156" s="6">
        <f t="shared" si="41"/>
        <v>3.3784570074250695</v>
      </c>
      <c r="AI156" s="6">
        <f t="shared" si="41"/>
        <v>3.3325625282700413</v>
      </c>
      <c r="AJ156" s="6">
        <f t="shared" si="41"/>
        <v>3.4007312232271798</v>
      </c>
      <c r="AK156" s="6">
        <f t="shared" ref="AK156:AM156" si="42">(1.96*AK155)/(AK154^0.5)</f>
        <v>3.1719982451861752</v>
      </c>
      <c r="AL156" s="6">
        <f t="shared" si="42"/>
        <v>3.3896982875065875</v>
      </c>
      <c r="AM156" s="6">
        <f t="shared" si="42"/>
        <v>3.3611908961954344</v>
      </c>
    </row>
    <row r="158" spans="1:39" x14ac:dyDescent="0.35">
      <c r="A158" s="5" t="s">
        <v>155</v>
      </c>
      <c r="B158" s="5">
        <v>6.4490488705576681</v>
      </c>
      <c r="C158" s="5">
        <v>7.5624673855630968</v>
      </c>
      <c r="D158" s="5">
        <v>8.1016532456894197</v>
      </c>
      <c r="E158" s="5">
        <v>7.7765763558772711</v>
      </c>
      <c r="F158" s="5">
        <v>9.6393616391163768</v>
      </c>
      <c r="G158" s="5">
        <v>10.950660100795279</v>
      </c>
      <c r="H158" s="5">
        <v>11.973331464896727</v>
      </c>
      <c r="I158" s="5">
        <v>12.62937458200401</v>
      </c>
      <c r="J158" s="5">
        <v>13.983293172716079</v>
      </c>
      <c r="K158" s="5">
        <v>15.790839007257969</v>
      </c>
      <c r="L158" s="5">
        <v>16.73094633967132</v>
      </c>
      <c r="M158" s="5">
        <v>12.416056290790001</v>
      </c>
      <c r="N158" s="5">
        <v>14.056567362263648</v>
      </c>
      <c r="O158" s="5">
        <v>14.340670403670629</v>
      </c>
      <c r="P158" s="5">
        <v>15.071467658436234</v>
      </c>
      <c r="Q158" s="5">
        <v>15.988782885224996</v>
      </c>
      <c r="R158" s="5">
        <v>15.697798517300123</v>
      </c>
      <c r="S158" s="5">
        <v>15.073911146083551</v>
      </c>
      <c r="T158" s="5">
        <v>14.746283532827471</v>
      </c>
      <c r="U158" s="5">
        <v>14.840471813795801</v>
      </c>
      <c r="V158" s="5">
        <v>14.317061955328516</v>
      </c>
      <c r="W158" s="5">
        <v>12.654141990375987</v>
      </c>
      <c r="X158" s="5">
        <v>12.629086798231553</v>
      </c>
      <c r="Y158" s="5">
        <v>14.347561073471091</v>
      </c>
      <c r="Z158" s="5">
        <v>15.928306637699965</v>
      </c>
      <c r="AA158" s="5">
        <v>16.423473380910501</v>
      </c>
      <c r="AB158" s="5">
        <v>15.892555049388982</v>
      </c>
      <c r="AC158" s="5">
        <v>18.177244281279734</v>
      </c>
      <c r="AD158" s="5">
        <v>18.436386981336813</v>
      </c>
      <c r="AE158" s="5">
        <v>18.319530736638921</v>
      </c>
      <c r="AF158" s="5">
        <v>20.983663364834307</v>
      </c>
      <c r="AG158" s="5">
        <v>20.609004686141787</v>
      </c>
      <c r="AH158" s="5">
        <v>19.092952407680013</v>
      </c>
      <c r="AI158" s="5">
        <v>20.935155819977027</v>
      </c>
      <c r="AJ158" s="5">
        <v>21.604262539585172</v>
      </c>
      <c r="AK158" s="6">
        <f t="shared" ref="AK158" si="43">AVERAGE(B158:AJ158)</f>
        <v>14.690569985069081</v>
      </c>
      <c r="AL158" s="6">
        <f t="shared" ref="AL158" si="44">AVERAGE(M158:AJ158)</f>
        <v>16.357599888053034</v>
      </c>
      <c r="AM158" s="6">
        <f t="shared" ref="AM158" si="45">AVERAGE(W158:AJ158)</f>
        <v>17.573808981967989</v>
      </c>
    </row>
    <row r="159" spans="1:39" customForma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10"/>
      <c r="AL159" s="10"/>
      <c r="AM159" s="10"/>
    </row>
    <row r="160" spans="1:39" customFormat="1" x14ac:dyDescent="0.35">
      <c r="A160" s="12" t="s">
        <v>157</v>
      </c>
    </row>
    <row r="161" spans="1:39" s="13" customFormat="1" x14ac:dyDescent="0.35">
      <c r="A161" s="12" t="s">
        <v>156</v>
      </c>
      <c r="B161" s="10">
        <f>AVERAGE(B100:B152,B42:B92,B4:B34)</f>
        <v>6.5698589527334006</v>
      </c>
      <c r="C161" s="10">
        <f t="shared" ref="C161:AJ161" si="46">AVERAGE(C100:C152,C42:C92,C4:C34)</f>
        <v>4.6295859723076003</v>
      </c>
      <c r="D161" s="10">
        <f t="shared" si="46"/>
        <v>5.2022568253547137</v>
      </c>
      <c r="E161" s="10">
        <f t="shared" si="46"/>
        <v>2.7477614582815453</v>
      </c>
      <c r="F161" s="10">
        <f t="shared" si="46"/>
        <v>5.3068399027036355</v>
      </c>
      <c r="G161" s="10">
        <f t="shared" si="46"/>
        <v>5.7852150479004329</v>
      </c>
      <c r="H161" s="10">
        <f t="shared" si="46"/>
        <v>5.8615299374435166</v>
      </c>
      <c r="I161" s="10">
        <f t="shared" si="46"/>
        <v>6.6130525348247984</v>
      </c>
      <c r="J161" s="10">
        <f t="shared" si="46"/>
        <v>8.1159791321166885</v>
      </c>
      <c r="K161" s="10">
        <f t="shared" si="46"/>
        <v>7.9196432690534548</v>
      </c>
      <c r="L161" s="10">
        <f t="shared" si="46"/>
        <v>6.7979305535216703</v>
      </c>
      <c r="M161" s="10">
        <f t="shared" si="46"/>
        <v>7.7866439125063396</v>
      </c>
      <c r="N161" s="10">
        <f t="shared" si="46"/>
        <v>6.7500783231774948</v>
      </c>
      <c r="O161" s="10">
        <f t="shared" si="46"/>
        <v>5.7019970354097236</v>
      </c>
      <c r="P161" s="10">
        <f t="shared" si="46"/>
        <v>7.3938193261494689</v>
      </c>
      <c r="Q161" s="10">
        <f t="shared" si="46"/>
        <v>9.5447098193785926</v>
      </c>
      <c r="R161" s="10">
        <f t="shared" si="46"/>
        <v>6.7202193180470129</v>
      </c>
      <c r="S161" s="10">
        <f t="shared" si="46"/>
        <v>5.6527079651705554</v>
      </c>
      <c r="T161" s="10">
        <f t="shared" si="46"/>
        <v>5.9015355396960407</v>
      </c>
      <c r="U161" s="10">
        <f t="shared" si="46"/>
        <v>4.0740220616265646</v>
      </c>
      <c r="V161" s="10">
        <f t="shared" si="46"/>
        <v>4.2682184625059358</v>
      </c>
      <c r="W161" s="10">
        <f t="shared" si="46"/>
        <v>1.7976856673552053</v>
      </c>
      <c r="X161" s="10">
        <f t="shared" si="46"/>
        <v>3.0524964791050317</v>
      </c>
      <c r="Y161" s="10">
        <f t="shared" si="46"/>
        <v>4.6397971090982573</v>
      </c>
      <c r="Z161" s="10">
        <f t="shared" si="46"/>
        <v>3.0292172507286774</v>
      </c>
      <c r="AA161" s="10">
        <f t="shared" si="46"/>
        <v>4.7032584716253245</v>
      </c>
      <c r="AB161" s="10">
        <f t="shared" si="46"/>
        <v>4.224057073694417</v>
      </c>
      <c r="AC161" s="10">
        <f t="shared" si="46"/>
        <v>7.8667188528289005</v>
      </c>
      <c r="AD161" s="10">
        <f t="shared" si="46"/>
        <v>8.4037820589999921</v>
      </c>
      <c r="AE161" s="10">
        <f t="shared" si="46"/>
        <v>5.9772193798364146</v>
      </c>
      <c r="AF161" s="10">
        <f t="shared" si="46"/>
        <v>6.3196202675513424</v>
      </c>
      <c r="AG161" s="10">
        <f t="shared" si="46"/>
        <v>6.8676393007901018</v>
      </c>
      <c r="AH161" s="10">
        <f t="shared" si="46"/>
        <v>6.9920949318483361</v>
      </c>
      <c r="AI161" s="10">
        <f t="shared" si="46"/>
        <v>7.7127517348551962</v>
      </c>
      <c r="AJ161" s="10">
        <f t="shared" si="46"/>
        <v>8.9233222863304196</v>
      </c>
      <c r="AK161" s="10">
        <f>AVERAGE(B161:AJ161)</f>
        <v>5.9958076061301933</v>
      </c>
      <c r="AL161" s="10">
        <f t="shared" ref="AL161" si="47">AVERAGE(M161:AJ161)</f>
        <v>6.0126505261798071</v>
      </c>
      <c r="AM161" s="10">
        <f t="shared" ref="AM161" si="48">AVERAGE(W161:AJ161)</f>
        <v>5.7506900617605439</v>
      </c>
    </row>
    <row r="162" spans="1:39" s="16" customFormat="1" x14ac:dyDescent="0.35">
      <c r="A162" s="14" t="s">
        <v>146</v>
      </c>
      <c r="B162" s="15">
        <f>COUNT(B100:B152,B42:B92,B4:B34)</f>
        <v>37</v>
      </c>
      <c r="C162" s="15">
        <f t="shared" ref="C162:AM162" si="49">COUNT(C100:C152,C42:C92,C4:C34)</f>
        <v>42</v>
      </c>
      <c r="D162" s="15">
        <f t="shared" si="49"/>
        <v>42</v>
      </c>
      <c r="E162" s="15">
        <f t="shared" si="49"/>
        <v>44</v>
      </c>
      <c r="F162" s="15">
        <f t="shared" si="49"/>
        <v>44</v>
      </c>
      <c r="G162" s="15">
        <f t="shared" si="49"/>
        <v>45</v>
      </c>
      <c r="H162" s="15">
        <f t="shared" si="49"/>
        <v>45</v>
      </c>
      <c r="I162" s="15">
        <f t="shared" si="49"/>
        <v>45</v>
      </c>
      <c r="J162" s="15">
        <f t="shared" si="49"/>
        <v>46</v>
      </c>
      <c r="K162" s="15">
        <f t="shared" si="49"/>
        <v>46</v>
      </c>
      <c r="L162" s="15">
        <f t="shared" si="49"/>
        <v>46</v>
      </c>
      <c r="M162" s="15">
        <f t="shared" si="49"/>
        <v>51</v>
      </c>
      <c r="N162" s="15">
        <f t="shared" si="49"/>
        <v>52</v>
      </c>
      <c r="O162" s="15">
        <f t="shared" si="49"/>
        <v>50</v>
      </c>
      <c r="P162" s="15">
        <f t="shared" si="49"/>
        <v>53</v>
      </c>
      <c r="Q162" s="15">
        <f t="shared" si="49"/>
        <v>53</v>
      </c>
      <c r="R162" s="15">
        <f t="shared" si="49"/>
        <v>54</v>
      </c>
      <c r="S162" s="15">
        <f t="shared" si="49"/>
        <v>57</v>
      </c>
      <c r="T162" s="15">
        <f t="shared" si="49"/>
        <v>58</v>
      </c>
      <c r="U162" s="15">
        <f t="shared" si="49"/>
        <v>59</v>
      </c>
      <c r="V162" s="15">
        <f t="shared" si="49"/>
        <v>60</v>
      </c>
      <c r="W162" s="15">
        <f t="shared" si="49"/>
        <v>65</v>
      </c>
      <c r="X162" s="15">
        <f t="shared" si="49"/>
        <v>65</v>
      </c>
      <c r="Y162" s="15">
        <f t="shared" si="49"/>
        <v>66</v>
      </c>
      <c r="Z162" s="15">
        <f t="shared" si="49"/>
        <v>68</v>
      </c>
      <c r="AA162" s="15">
        <f t="shared" si="49"/>
        <v>71</v>
      </c>
      <c r="AB162" s="15">
        <f t="shared" si="49"/>
        <v>90</v>
      </c>
      <c r="AC162" s="15">
        <f t="shared" si="49"/>
        <v>72</v>
      </c>
      <c r="AD162" s="15">
        <f t="shared" si="49"/>
        <v>72</v>
      </c>
      <c r="AE162" s="15">
        <f t="shared" si="49"/>
        <v>69</v>
      </c>
      <c r="AF162" s="15">
        <f t="shared" si="49"/>
        <v>69</v>
      </c>
      <c r="AG162" s="15">
        <f t="shared" si="49"/>
        <v>67</v>
      </c>
      <c r="AH162" s="15">
        <f t="shared" si="49"/>
        <v>64</v>
      </c>
      <c r="AI162" s="15">
        <f t="shared" si="49"/>
        <v>62</v>
      </c>
      <c r="AJ162" s="15">
        <f t="shared" si="49"/>
        <v>52</v>
      </c>
      <c r="AK162" s="15">
        <f>COUNT(AK100:AK152,AK42:AK92,AK4:AK34)</f>
        <v>95</v>
      </c>
      <c r="AL162" s="15">
        <f t="shared" si="49"/>
        <v>95</v>
      </c>
      <c r="AM162" s="15">
        <f t="shared" si="49"/>
        <v>94</v>
      </c>
    </row>
    <row r="163" spans="1:39" customFormat="1" x14ac:dyDescent="0.35">
      <c r="A163" s="17" t="s">
        <v>147</v>
      </c>
      <c r="B163" s="10">
        <f>STDEVA(B100:B152,B42:B92,B4:B34)</f>
        <v>5.1962943884589103</v>
      </c>
      <c r="C163" s="10">
        <f t="shared" ref="C163:AM163" si="50">STDEVA(C100:C152,C42:C92,C4:C34)</f>
        <v>7.2583274788152101</v>
      </c>
      <c r="D163" s="10">
        <f t="shared" si="50"/>
        <v>6.8234473101920319</v>
      </c>
      <c r="E163" s="10">
        <f t="shared" si="50"/>
        <v>8.1232594196260024</v>
      </c>
      <c r="F163" s="10">
        <f t="shared" si="50"/>
        <v>6.6108035491508712</v>
      </c>
      <c r="G163" s="10">
        <f t="shared" si="50"/>
        <v>5.5453443755656302</v>
      </c>
      <c r="H163" s="10">
        <f t="shared" si="50"/>
        <v>6.1138049959679162</v>
      </c>
      <c r="I163" s="10">
        <f t="shared" si="50"/>
        <v>7.6327994286418432</v>
      </c>
      <c r="J163" s="10">
        <f t="shared" si="50"/>
        <v>7.6210100801171601</v>
      </c>
      <c r="K163" s="10">
        <f t="shared" si="50"/>
        <v>8.472404842477717</v>
      </c>
      <c r="L163" s="10">
        <f t="shared" si="50"/>
        <v>8.9481832122798313</v>
      </c>
      <c r="M163" s="10">
        <f t="shared" si="50"/>
        <v>8.296668605225868</v>
      </c>
      <c r="N163" s="10">
        <f t="shared" si="50"/>
        <v>8.3409263146106749</v>
      </c>
      <c r="O163" s="10">
        <f t="shared" si="50"/>
        <v>10.64497307816589</v>
      </c>
      <c r="P163" s="10">
        <f t="shared" si="50"/>
        <v>10.419473501903713</v>
      </c>
      <c r="Q163" s="10">
        <f t="shared" si="50"/>
        <v>9.7904405129435919</v>
      </c>
      <c r="R163" s="10">
        <f t="shared" si="50"/>
        <v>8.3258600753255863</v>
      </c>
      <c r="S163" s="10">
        <f t="shared" si="50"/>
        <v>8.2284373162075912</v>
      </c>
      <c r="T163" s="10">
        <f t="shared" si="50"/>
        <v>8.5215845064632472</v>
      </c>
      <c r="U163" s="10">
        <f t="shared" si="50"/>
        <v>10.828205965022011</v>
      </c>
      <c r="V163" s="10">
        <f t="shared" si="50"/>
        <v>10.159104836436569</v>
      </c>
      <c r="W163" s="10">
        <f t="shared" si="50"/>
        <v>13.908380849526216</v>
      </c>
      <c r="X163" s="10">
        <f t="shared" si="50"/>
        <v>11.172640453263023</v>
      </c>
      <c r="Y163" s="10">
        <f t="shared" si="50"/>
        <v>8.8661705561205615</v>
      </c>
      <c r="Z163" s="10">
        <f t="shared" si="50"/>
        <v>10.634525617897067</v>
      </c>
      <c r="AA163" s="10">
        <f t="shared" si="50"/>
        <v>9.7867160457379949</v>
      </c>
      <c r="AB163" s="10">
        <f t="shared" si="50"/>
        <v>12.064176401264085</v>
      </c>
      <c r="AC163" s="10">
        <f t="shared" si="50"/>
        <v>11.551053498576099</v>
      </c>
      <c r="AD163" s="10">
        <f t="shared" si="50"/>
        <v>11.044244813089186</v>
      </c>
      <c r="AE163" s="10">
        <f t="shared" si="50"/>
        <v>11.028956222214877</v>
      </c>
      <c r="AF163" s="10">
        <f t="shared" si="50"/>
        <v>10.643450928997369</v>
      </c>
      <c r="AG163" s="10">
        <f t="shared" si="50"/>
        <v>9.3677366771678638</v>
      </c>
      <c r="AH163" s="10">
        <f t="shared" si="50"/>
        <v>8.9557099450445552</v>
      </c>
      <c r="AI163" s="10">
        <f t="shared" si="50"/>
        <v>9.3718538059627008</v>
      </c>
      <c r="AJ163" s="10">
        <f t="shared" si="50"/>
        <v>8.3728305323268017</v>
      </c>
      <c r="AK163" s="10">
        <f>STDEVA(AK100:AK152,AK42:AK92,AK4:AK34)</f>
        <v>10.283637758087009</v>
      </c>
      <c r="AL163" s="10">
        <f t="shared" si="50"/>
        <v>10.711771759127075</v>
      </c>
      <c r="AM163" s="10">
        <f t="shared" si="50"/>
        <v>10.768362254898891</v>
      </c>
    </row>
    <row r="164" spans="1:39" customFormat="1" x14ac:dyDescent="0.35">
      <c r="A164" s="17" t="s">
        <v>148</v>
      </c>
      <c r="B164" s="10">
        <f t="shared" ref="B164:AM164" si="51">(1.96*B163)/(B162^0.5)</f>
        <v>1.6743604489981851</v>
      </c>
      <c r="C164" s="10">
        <f t="shared" si="51"/>
        <v>2.1951691204020594</v>
      </c>
      <c r="D164" s="10">
        <f t="shared" si="51"/>
        <v>2.0636463253748132</v>
      </c>
      <c r="E164" s="10">
        <f t="shared" si="51"/>
        <v>2.4002697725661113</v>
      </c>
      <c r="F164" s="10">
        <f t="shared" si="51"/>
        <v>1.9533676215070526</v>
      </c>
      <c r="G164" s="10">
        <f t="shared" si="51"/>
        <v>1.6202362190350208</v>
      </c>
      <c r="H164" s="10">
        <f t="shared" si="51"/>
        <v>1.7863287867625128</v>
      </c>
      <c r="I164" s="10">
        <f t="shared" si="51"/>
        <v>2.2301478951257896</v>
      </c>
      <c r="J164" s="10">
        <f t="shared" si="51"/>
        <v>2.2023670028137805</v>
      </c>
      <c r="K164" s="10">
        <f t="shared" si="51"/>
        <v>2.4484083688898295</v>
      </c>
      <c r="L164" s="10">
        <f t="shared" si="51"/>
        <v>2.5859017682278611</v>
      </c>
      <c r="M164" s="10">
        <f t="shared" si="51"/>
        <v>2.2770613230889332</v>
      </c>
      <c r="N164" s="10">
        <f t="shared" si="51"/>
        <v>2.2670895970732121</v>
      </c>
      <c r="O164" s="10">
        <f t="shared" si="51"/>
        <v>2.9506359984547803</v>
      </c>
      <c r="P164" s="10">
        <f t="shared" si="51"/>
        <v>2.8052005222890348</v>
      </c>
      <c r="Q164" s="10">
        <f t="shared" si="51"/>
        <v>2.635848043121487</v>
      </c>
      <c r="R164" s="10">
        <f t="shared" si="51"/>
        <v>2.2206918530300936</v>
      </c>
      <c r="S164" s="10">
        <f t="shared" si="51"/>
        <v>2.1361709687860873</v>
      </c>
      <c r="T164" s="10">
        <f t="shared" si="51"/>
        <v>2.1931201731584817</v>
      </c>
      <c r="U164" s="10">
        <f t="shared" si="51"/>
        <v>2.7630361912260626</v>
      </c>
      <c r="V164" s="10">
        <f t="shared" si="51"/>
        <v>2.5706081978010782</v>
      </c>
      <c r="W164" s="10">
        <f t="shared" si="51"/>
        <v>3.3812397613837635</v>
      </c>
      <c r="X164" s="10">
        <f t="shared" si="51"/>
        <v>2.7161591668310203</v>
      </c>
      <c r="Y164" s="10">
        <f t="shared" si="51"/>
        <v>2.1390462999386815</v>
      </c>
      <c r="Z164" s="10">
        <f t="shared" si="51"/>
        <v>2.5276662913475292</v>
      </c>
      <c r="AA164" s="10">
        <f t="shared" si="51"/>
        <v>2.2764802390185324</v>
      </c>
      <c r="AB164" s="10">
        <f t="shared" si="51"/>
        <v>2.4924846674404675</v>
      </c>
      <c r="AC164" s="10">
        <f t="shared" si="51"/>
        <v>2.66815723117264</v>
      </c>
      <c r="AD164" s="10">
        <f t="shared" si="51"/>
        <v>2.5510903974704413</v>
      </c>
      <c r="AE164" s="10">
        <f t="shared" si="51"/>
        <v>2.602351394775603</v>
      </c>
      <c r="AF164" s="10">
        <f t="shared" si="51"/>
        <v>2.5113890029331869</v>
      </c>
      <c r="AG164" s="10">
        <f t="shared" si="51"/>
        <v>2.2431243220625268</v>
      </c>
      <c r="AH164" s="10">
        <f t="shared" si="51"/>
        <v>2.1941489365359161</v>
      </c>
      <c r="AI164" s="10">
        <f t="shared" si="51"/>
        <v>2.3328441822255841</v>
      </c>
      <c r="AJ164" s="10">
        <f t="shared" si="51"/>
        <v>2.2757612622287109</v>
      </c>
      <c r="AK164" s="10">
        <f t="shared" si="51"/>
        <v>2.0679547852146243</v>
      </c>
      <c r="AL164" s="10">
        <f t="shared" si="51"/>
        <v>2.1540490037189319</v>
      </c>
      <c r="AM164" s="10">
        <f t="shared" si="51"/>
        <v>2.1769166529543371</v>
      </c>
    </row>
    <row r="165" spans="1:39" customFormat="1" x14ac:dyDescent="0.35">
      <c r="A165" s="1"/>
    </row>
    <row r="166" spans="1:39" customFormat="1" x14ac:dyDescent="0.35">
      <c r="A166" t="s">
        <v>158</v>
      </c>
      <c r="B166" s="9">
        <v>4.849407437782399</v>
      </c>
      <c r="C166" s="9">
        <v>4.9967926526182866</v>
      </c>
      <c r="D166" s="9">
        <v>7.570959880804736</v>
      </c>
      <c r="E166" s="9">
        <v>7.1121318570413159</v>
      </c>
      <c r="F166" s="9">
        <v>8.6118915976065153</v>
      </c>
      <c r="G166" s="9">
        <v>9.3350203605200939</v>
      </c>
      <c r="H166" s="9">
        <v>10.093279253990969</v>
      </c>
      <c r="I166" s="9">
        <v>11.156492688881267</v>
      </c>
      <c r="J166" s="9">
        <v>12.197922938380227</v>
      </c>
      <c r="K166" s="9">
        <v>14.049451591914693</v>
      </c>
      <c r="L166" s="9">
        <v>15.108596872637463</v>
      </c>
      <c r="M166" s="9">
        <v>11.704968170374896</v>
      </c>
      <c r="N166" s="9">
        <v>12.19559509084622</v>
      </c>
      <c r="O166" s="9">
        <v>12.794016555837759</v>
      </c>
      <c r="P166" s="9">
        <v>13.643304795412094</v>
      </c>
      <c r="Q166" s="9">
        <v>15.035855286252001</v>
      </c>
      <c r="R166" s="9">
        <v>14.437978954700807</v>
      </c>
      <c r="S166" s="9">
        <v>13.367070248081234</v>
      </c>
      <c r="T166" s="9">
        <v>13.597833943220099</v>
      </c>
      <c r="U166" s="9">
        <v>13.337517028984346</v>
      </c>
      <c r="V166" s="9">
        <v>13.659995160826981</v>
      </c>
      <c r="W166" s="9">
        <v>12.322005203924787</v>
      </c>
      <c r="X166" s="9">
        <v>12.493422091087995</v>
      </c>
      <c r="Y166" s="9">
        <v>13.703886466867017</v>
      </c>
      <c r="Z166" s="9">
        <v>15.3999028082259</v>
      </c>
      <c r="AA166" s="9">
        <v>16.171716677970224</v>
      </c>
      <c r="AB166" s="9">
        <v>15.886811874172095</v>
      </c>
      <c r="AC166" s="9">
        <v>17.874756939227041</v>
      </c>
      <c r="AD166" s="9">
        <v>17.990662764999669</v>
      </c>
      <c r="AE166" s="9">
        <v>17.020138242503002</v>
      </c>
      <c r="AF166" s="9">
        <v>20.055547247281037</v>
      </c>
      <c r="AG166" s="9">
        <v>20.217416266188245</v>
      </c>
      <c r="AH166" s="9">
        <v>18.900639795677193</v>
      </c>
      <c r="AI166" s="9">
        <v>20.194939513909205</v>
      </c>
      <c r="AJ166" s="9">
        <v>21.040620662282997</v>
      </c>
      <c r="AK166" s="10">
        <f t="shared" ref="AK166" si="52">AVERAGE(B166:AJ166)</f>
        <v>13.660815683458024</v>
      </c>
      <c r="AL166" s="10">
        <f t="shared" ref="AL166" si="53">AVERAGE(M166:AJ166)</f>
        <v>15.543608407868867</v>
      </c>
      <c r="AM166" s="10">
        <f t="shared" ref="AM166" si="54">AVERAGE(W166:AJ166)</f>
        <v>17.090890468165458</v>
      </c>
    </row>
    <row r="167" spans="1:39" customFormat="1" x14ac:dyDescent="0.35">
      <c r="A167" s="1"/>
    </row>
    <row r="168" spans="1:39" x14ac:dyDescent="0.35">
      <c r="A168" s="3" t="s">
        <v>139</v>
      </c>
      <c r="B168" s="3"/>
      <c r="C168" s="3"/>
      <c r="D168" s="3"/>
      <c r="E168" s="3"/>
      <c r="F168" s="3"/>
      <c r="G168" s="3"/>
      <c r="H168" s="3"/>
      <c r="I168" s="3"/>
      <c r="J168" s="3"/>
      <c r="K168" s="3"/>
      <c r="L168" s="3"/>
      <c r="M168" s="3"/>
      <c r="N168" s="3"/>
      <c r="O168" s="5"/>
      <c r="P168" s="5"/>
      <c r="Q168" s="5"/>
      <c r="R168" s="5"/>
      <c r="S168" s="5"/>
      <c r="T168" s="5"/>
      <c r="U168" s="5"/>
      <c r="V168" s="5"/>
      <c r="W168" s="5"/>
      <c r="X168" s="5"/>
      <c r="Y168" s="5"/>
      <c r="Z168" s="5"/>
      <c r="AA168" s="5"/>
      <c r="AB168" s="5"/>
      <c r="AC168" s="5"/>
      <c r="AD168" s="5"/>
      <c r="AE168" s="5"/>
      <c r="AF168" s="5"/>
      <c r="AG168" s="5"/>
      <c r="AH168" s="5"/>
      <c r="AI168" s="5"/>
      <c r="AJ168" s="5"/>
    </row>
    <row r="169" spans="1:39" x14ac:dyDescent="0.35">
      <c r="A169" t="s">
        <v>140</v>
      </c>
      <c r="B169" s="3"/>
      <c r="C169" s="3"/>
      <c r="D169" s="3"/>
      <c r="E169" s="3"/>
      <c r="F169" s="3"/>
      <c r="G169" s="3"/>
      <c r="H169" s="3"/>
      <c r="I169" s="3"/>
      <c r="J169" s="3"/>
      <c r="K169" s="3"/>
      <c r="L169" s="3"/>
      <c r="M169" s="3"/>
      <c r="N169" s="3"/>
      <c r="O169" s="5"/>
      <c r="P169" s="5"/>
      <c r="Q169" s="5"/>
      <c r="R169" s="5"/>
      <c r="S169" s="5"/>
      <c r="T169" s="5"/>
      <c r="U169" s="5"/>
      <c r="V169" s="5"/>
      <c r="W169" s="5"/>
      <c r="X169" s="5"/>
      <c r="Y169" s="5"/>
      <c r="Z169" s="5"/>
      <c r="AA169" s="5"/>
      <c r="AB169" s="5"/>
      <c r="AC169" s="5"/>
      <c r="AD169" s="5"/>
      <c r="AE169" s="5"/>
      <c r="AF169" s="5"/>
      <c r="AG169" s="5"/>
      <c r="AH169" s="5"/>
      <c r="AI169" s="5"/>
      <c r="AJ169" s="5"/>
    </row>
    <row r="170" spans="1:39" x14ac:dyDescent="0.35">
      <c r="A170" s="3" t="s">
        <v>150</v>
      </c>
      <c r="B170" s="3" t="s">
        <v>151</v>
      </c>
      <c r="C170" s="3"/>
      <c r="D170" s="3"/>
      <c r="E170" s="3"/>
      <c r="F170" s="3"/>
      <c r="G170" s="3"/>
      <c r="H170" s="3"/>
      <c r="I170" s="3"/>
      <c r="J170" s="3"/>
      <c r="K170" s="3"/>
      <c r="L170" s="3"/>
      <c r="M170" s="3"/>
      <c r="N170" s="3"/>
      <c r="O170" s="5"/>
      <c r="P170" s="5"/>
      <c r="Q170" s="5"/>
      <c r="R170" s="5"/>
      <c r="S170" s="5"/>
      <c r="T170" s="5"/>
      <c r="U170" s="5"/>
      <c r="V170" s="5"/>
      <c r="W170" s="5"/>
      <c r="X170" s="5"/>
      <c r="Y170" s="5"/>
      <c r="Z170" s="5"/>
      <c r="AA170" s="5"/>
      <c r="AB170" s="5"/>
      <c r="AC170" s="5"/>
      <c r="AD170" s="5"/>
      <c r="AE170" s="5"/>
      <c r="AF170" s="5"/>
      <c r="AG170" s="5"/>
      <c r="AH170" s="5"/>
      <c r="AI170" s="5"/>
      <c r="AJ170" s="5"/>
    </row>
    <row r="171" spans="1:39" x14ac:dyDescent="0.35">
      <c r="B171" s="3"/>
      <c r="C171" s="3"/>
      <c r="D171" s="3"/>
      <c r="E171" s="3"/>
      <c r="F171" s="3"/>
      <c r="G171" s="3"/>
      <c r="H171" s="3"/>
      <c r="I171" s="3"/>
      <c r="J171" s="3"/>
      <c r="K171" s="3"/>
      <c r="L171" s="3"/>
      <c r="M171" s="3"/>
      <c r="N171" s="3"/>
      <c r="O171" s="5"/>
      <c r="P171" s="5"/>
      <c r="Q171" s="5"/>
      <c r="R171" s="5"/>
      <c r="S171" s="5"/>
      <c r="T171" s="5"/>
      <c r="U171" s="5"/>
      <c r="V171" s="5"/>
      <c r="W171" s="5"/>
      <c r="X171" s="5"/>
      <c r="Y171" s="5"/>
      <c r="Z171" s="5"/>
      <c r="AA171" s="5"/>
      <c r="AB171" s="5"/>
      <c r="AC171" s="5"/>
      <c r="AD171" s="5"/>
      <c r="AE171" s="5"/>
      <c r="AF171" s="5"/>
      <c r="AG171" s="5"/>
      <c r="AH171" s="5"/>
      <c r="AI171" s="5"/>
      <c r="AJ171" s="5"/>
    </row>
    <row r="172" spans="1:39" ht="14.5" customHeight="1" x14ac:dyDescent="0.35">
      <c r="A172" s="3" t="s">
        <v>2</v>
      </c>
      <c r="B172" s="8"/>
      <c r="C172" s="8"/>
      <c r="D172" s="8"/>
      <c r="E172" s="8"/>
      <c r="F172" s="8"/>
      <c r="G172" s="8"/>
      <c r="H172" s="8"/>
      <c r="I172" s="8"/>
      <c r="J172" s="8"/>
      <c r="K172" s="8"/>
      <c r="L172" s="8"/>
      <c r="M172" s="8"/>
      <c r="N172" s="8"/>
      <c r="O172" s="5"/>
      <c r="P172" s="5"/>
      <c r="Q172" s="5"/>
      <c r="R172" s="5"/>
      <c r="S172" s="5"/>
      <c r="T172" s="5"/>
      <c r="U172" s="5"/>
      <c r="V172" s="5"/>
      <c r="W172" s="5"/>
      <c r="X172" s="5"/>
      <c r="Y172" s="5"/>
      <c r="Z172" s="5"/>
      <c r="AA172" s="5"/>
      <c r="AB172" s="5"/>
      <c r="AC172" s="5"/>
      <c r="AD172" s="5"/>
      <c r="AE172" s="5"/>
      <c r="AF172" s="5"/>
      <c r="AG172" s="5"/>
      <c r="AH172" s="5"/>
      <c r="AI172" s="5"/>
      <c r="AJ172" s="5"/>
    </row>
    <row r="173" spans="1:39" x14ac:dyDescent="0.35">
      <c r="A173" s="8"/>
      <c r="B173" s="8"/>
      <c r="C173" s="8"/>
      <c r="D173" s="8"/>
      <c r="E173" s="8"/>
      <c r="F173" s="8"/>
      <c r="G173" s="8"/>
      <c r="H173" s="8"/>
      <c r="I173" s="8"/>
      <c r="J173" s="8"/>
      <c r="K173" s="8"/>
      <c r="L173" s="8"/>
      <c r="M173" s="8"/>
      <c r="N173" s="8"/>
      <c r="O173" s="5"/>
      <c r="P173" s="5"/>
      <c r="Q173" s="5"/>
      <c r="R173" s="5"/>
      <c r="S173" s="5"/>
      <c r="T173" s="5"/>
      <c r="U173" s="5"/>
      <c r="V173" s="5"/>
      <c r="W173" s="5"/>
      <c r="X173" s="5"/>
      <c r="Y173" s="5"/>
      <c r="Z173" s="5"/>
      <c r="AA173" s="5"/>
      <c r="AB173" s="5"/>
      <c r="AC173" s="5"/>
      <c r="AD173" s="5"/>
      <c r="AE173" s="5"/>
      <c r="AF173" s="5"/>
      <c r="AG173" s="5"/>
      <c r="AH173" s="5"/>
      <c r="AI173" s="5"/>
      <c r="AJ173" s="5"/>
    </row>
    <row r="174" spans="1:39" x14ac:dyDescent="0.35">
      <c r="A174" s="8" t="s">
        <v>152</v>
      </c>
      <c r="B174" s="8"/>
      <c r="C174" s="8"/>
      <c r="D174" s="8"/>
      <c r="E174" s="8"/>
      <c r="F174" s="8"/>
      <c r="G174" s="8"/>
      <c r="H174" s="8"/>
      <c r="I174" s="8"/>
      <c r="J174" s="8"/>
      <c r="K174" s="8"/>
      <c r="L174" s="8"/>
      <c r="M174" s="8"/>
      <c r="N174" s="8"/>
      <c r="O174" s="5"/>
      <c r="P174" s="5"/>
      <c r="Q174" s="5"/>
      <c r="R174" s="5"/>
      <c r="S174" s="5"/>
      <c r="T174" s="5"/>
      <c r="U174" s="5"/>
      <c r="V174" s="5"/>
      <c r="W174" s="5"/>
      <c r="X174" s="5"/>
      <c r="Y174" s="5"/>
      <c r="Z174" s="5"/>
      <c r="AA174" s="5"/>
      <c r="AB174" s="5"/>
      <c r="AC174" s="5"/>
      <c r="AD174" s="5"/>
      <c r="AE174" s="5"/>
      <c r="AF174" s="5"/>
      <c r="AG174" s="5"/>
      <c r="AH174" s="5"/>
      <c r="AI174" s="5"/>
      <c r="AJ174" s="5"/>
    </row>
    <row r="175" spans="1:39" ht="14.5" customHeight="1" x14ac:dyDescent="0.35">
      <c r="A175" s="32" t="s">
        <v>0</v>
      </c>
      <c r="B175" s="32"/>
      <c r="C175" s="32"/>
      <c r="D175" s="32"/>
      <c r="E175" s="32"/>
      <c r="F175" s="32"/>
      <c r="G175" s="32"/>
      <c r="H175" s="32"/>
      <c r="I175" s="32"/>
      <c r="J175" s="32"/>
      <c r="K175" s="32"/>
      <c r="L175" s="32"/>
      <c r="M175" s="32"/>
      <c r="N175" s="32"/>
      <c r="O175" s="5"/>
      <c r="P175" s="5"/>
      <c r="Q175" s="5"/>
      <c r="R175" s="5"/>
      <c r="S175" s="5"/>
      <c r="T175" s="5"/>
      <c r="U175" s="5"/>
      <c r="V175" s="5"/>
      <c r="W175" s="5"/>
      <c r="X175" s="5"/>
      <c r="Y175" s="5"/>
      <c r="Z175" s="5"/>
      <c r="AA175" s="5"/>
      <c r="AB175" s="5"/>
      <c r="AC175" s="5"/>
      <c r="AD175" s="5"/>
      <c r="AE175" s="5"/>
      <c r="AF175" s="5"/>
      <c r="AG175" s="5"/>
      <c r="AH175" s="5"/>
      <c r="AI175" s="5"/>
      <c r="AJ175" s="5"/>
    </row>
    <row r="176" spans="1:39" x14ac:dyDescent="0.35">
      <c r="A176" s="32"/>
      <c r="B176" s="32"/>
      <c r="C176" s="32"/>
      <c r="D176" s="32"/>
      <c r="E176" s="32"/>
      <c r="F176" s="32"/>
      <c r="G176" s="32"/>
      <c r="H176" s="32"/>
      <c r="I176" s="32"/>
      <c r="J176" s="32"/>
      <c r="K176" s="32"/>
      <c r="L176" s="32"/>
      <c r="M176" s="32"/>
      <c r="N176" s="32"/>
      <c r="O176" s="5"/>
      <c r="P176" s="5"/>
      <c r="Q176" s="5"/>
      <c r="R176" s="5"/>
      <c r="S176" s="5"/>
      <c r="T176" s="5"/>
      <c r="U176" s="5"/>
      <c r="V176" s="5"/>
      <c r="W176" s="5"/>
      <c r="X176" s="5"/>
      <c r="Y176" s="5"/>
      <c r="Z176" s="5"/>
      <c r="AA176" s="5"/>
      <c r="AB176" s="5"/>
      <c r="AC176" s="5"/>
      <c r="AD176" s="5"/>
      <c r="AE176" s="5"/>
      <c r="AF176" s="5"/>
      <c r="AG176" s="5"/>
      <c r="AH176" s="5"/>
      <c r="AI176" s="5"/>
      <c r="AJ176" s="5"/>
    </row>
    <row r="177" spans="1:36" x14ac:dyDescent="0.35">
      <c r="A177" s="32"/>
      <c r="B177" s="32"/>
      <c r="C177" s="32"/>
      <c r="D177" s="32"/>
      <c r="E177" s="32"/>
      <c r="F177" s="32"/>
      <c r="G177" s="32"/>
      <c r="H177" s="32"/>
      <c r="I177" s="32"/>
      <c r="J177" s="32"/>
      <c r="K177" s="32"/>
      <c r="L177" s="32"/>
      <c r="M177" s="32"/>
      <c r="N177" s="32"/>
      <c r="O177" s="5"/>
      <c r="P177" s="5"/>
      <c r="Q177" s="5"/>
      <c r="R177" s="5"/>
      <c r="S177" s="5"/>
      <c r="T177" s="5"/>
      <c r="U177" s="5"/>
      <c r="V177" s="5"/>
      <c r="W177" s="5"/>
      <c r="X177" s="5"/>
      <c r="Y177" s="5"/>
      <c r="Z177" s="5"/>
      <c r="AA177" s="5"/>
      <c r="AB177" s="5"/>
      <c r="AC177" s="5"/>
      <c r="AD177" s="5"/>
      <c r="AE177" s="5"/>
      <c r="AF177" s="5"/>
      <c r="AG177" s="5"/>
      <c r="AH177" s="5"/>
      <c r="AI177" s="5"/>
      <c r="AJ177" s="5"/>
    </row>
    <row r="178" spans="1:36" x14ac:dyDescent="0.35">
      <c r="A178" s="32"/>
      <c r="B178" s="32"/>
      <c r="C178" s="32"/>
      <c r="D178" s="32"/>
      <c r="E178" s="32"/>
      <c r="F178" s="32"/>
      <c r="G178" s="32"/>
      <c r="H178" s="32"/>
      <c r="I178" s="32"/>
      <c r="J178" s="32"/>
      <c r="K178" s="32"/>
      <c r="L178" s="32"/>
      <c r="M178" s="32"/>
      <c r="N178" s="32"/>
      <c r="O178" s="5"/>
      <c r="P178" s="5"/>
      <c r="Q178" s="5"/>
      <c r="R178" s="5"/>
      <c r="S178" s="5"/>
      <c r="T178" s="5"/>
      <c r="U178" s="5"/>
      <c r="V178" s="5"/>
      <c r="W178" s="5"/>
      <c r="X178" s="5"/>
      <c r="Y178" s="5"/>
      <c r="Z178" s="5"/>
      <c r="AA178" s="5"/>
      <c r="AB178" s="5"/>
      <c r="AC178" s="5"/>
      <c r="AD178" s="5"/>
      <c r="AE178" s="5"/>
      <c r="AF178" s="5"/>
      <c r="AG178" s="5"/>
      <c r="AH178" s="5"/>
      <c r="AI178" s="5"/>
      <c r="AJ178" s="5"/>
    </row>
    <row r="179" spans="1:36" x14ac:dyDescent="0.35">
      <c r="A179" s="32"/>
      <c r="B179" s="32"/>
      <c r="C179" s="32"/>
      <c r="D179" s="32"/>
      <c r="E179" s="32"/>
      <c r="F179" s="32"/>
      <c r="G179" s="32"/>
      <c r="H179" s="32"/>
      <c r="I179" s="32"/>
      <c r="J179" s="32"/>
      <c r="K179" s="32"/>
      <c r="L179" s="32"/>
      <c r="M179" s="32"/>
      <c r="N179" s="32"/>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3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1:36" x14ac:dyDescent="0.3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row>
    <row r="182" spans="1:36" x14ac:dyDescent="0.3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1:36" x14ac:dyDescent="0.3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row>
    <row r="184" spans="1:36" x14ac:dyDescent="0.3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1:36" x14ac:dyDescent="0.3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row>
    <row r="186" spans="1:36" x14ac:dyDescent="0.3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1:36" x14ac:dyDescent="0.3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row>
    <row r="188" spans="1:36" x14ac:dyDescent="0.3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1:36" x14ac:dyDescent="0.3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row>
    <row r="190" spans="1:36" x14ac:dyDescent="0.3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1:36" x14ac:dyDescent="0.35">
      <c r="A191" s="1"/>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row>
    <row r="192" spans="1:36" x14ac:dyDescent="0.35">
      <c r="A192" s="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1:36" x14ac:dyDescent="0.35">
      <c r="A193" s="1"/>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row>
    <row r="194" spans="1:36" x14ac:dyDescent="0.35">
      <c r="A194" s="1"/>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1:36" x14ac:dyDescent="0.35">
      <c r="A195" s="1"/>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row>
    <row r="196" spans="1:36" x14ac:dyDescent="0.35">
      <c r="A196" s="1"/>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1:36" x14ac:dyDescent="0.35">
      <c r="A197" s="1"/>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row>
    <row r="198" spans="1:36" x14ac:dyDescent="0.35">
      <c r="A198" s="1"/>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row>
    <row r="199" spans="1:36" x14ac:dyDescent="0.35">
      <c r="A199" s="1"/>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row>
    <row r="200" spans="1:36" x14ac:dyDescent="0.35">
      <c r="A200" s="1"/>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row>
    <row r="201" spans="1:36" x14ac:dyDescent="0.35">
      <c r="A201" s="1"/>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row>
    <row r="202" spans="1:36" x14ac:dyDescent="0.35">
      <c r="A202" s="1"/>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row>
    <row r="203" spans="1:36" x14ac:dyDescent="0.35">
      <c r="A203" s="1"/>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row>
    <row r="204" spans="1:36" x14ac:dyDescent="0.35">
      <c r="A204" s="1"/>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row>
    <row r="205" spans="1:36" x14ac:dyDescent="0.35">
      <c r="A205" s="1"/>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row>
    <row r="206" spans="1:36" x14ac:dyDescent="0.35">
      <c r="A206" s="1"/>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row>
    <row r="207" spans="1:36" x14ac:dyDescent="0.35">
      <c r="A207" s="1"/>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row>
    <row r="208" spans="1:36" x14ac:dyDescent="0.35">
      <c r="A208" s="1"/>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row>
    <row r="209" spans="1:36" x14ac:dyDescent="0.35">
      <c r="A209" s="1"/>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row>
    <row r="210" spans="1:36" x14ac:dyDescent="0.35">
      <c r="A210" s="1"/>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row>
    <row r="211" spans="1:36" x14ac:dyDescent="0.35">
      <c r="A211" s="1"/>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row>
    <row r="212" spans="1:36" x14ac:dyDescent="0.35">
      <c r="A212" s="1"/>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row>
    <row r="213" spans="1:36" x14ac:dyDescent="0.35">
      <c r="A213" s="1"/>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row>
  </sheetData>
  <mergeCells count="1">
    <mergeCell ref="A175:N17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6"/>
  <sheetViews>
    <sheetView zoomScale="75" zoomScaleNormal="75" workbookViewId="0"/>
  </sheetViews>
  <sheetFormatPr defaultColWidth="8.90625" defaultRowHeight="14.5" x14ac:dyDescent="0.35"/>
  <cols>
    <col min="1" max="1" width="23.81640625" style="3" customWidth="1"/>
    <col min="2" max="16384" width="8.90625" style="1"/>
  </cols>
  <sheetData>
    <row r="1" spans="1:39" x14ac:dyDescent="0.35">
      <c r="A1" s="2" t="s">
        <v>160</v>
      </c>
    </row>
    <row r="3" spans="1:39" ht="43.5" x14ac:dyDescent="0.35">
      <c r="B3" s="1">
        <v>1979</v>
      </c>
      <c r="C3" s="1">
        <v>1980</v>
      </c>
      <c r="D3" s="1">
        <v>1981</v>
      </c>
      <c r="E3" s="1">
        <v>1982</v>
      </c>
      <c r="F3" s="1">
        <v>1983</v>
      </c>
      <c r="G3" s="1">
        <v>1984</v>
      </c>
      <c r="H3" s="1">
        <v>1985</v>
      </c>
      <c r="I3" s="1">
        <v>1986</v>
      </c>
      <c r="J3" s="1">
        <v>1987</v>
      </c>
      <c r="K3" s="1">
        <v>1988</v>
      </c>
      <c r="L3" s="1">
        <v>1989</v>
      </c>
      <c r="M3" s="1">
        <v>1990</v>
      </c>
      <c r="N3" s="1">
        <v>1991</v>
      </c>
      <c r="O3" s="1">
        <v>1992</v>
      </c>
      <c r="P3" s="1">
        <v>1993</v>
      </c>
      <c r="Q3" s="1">
        <v>1994</v>
      </c>
      <c r="R3" s="1">
        <v>1995</v>
      </c>
      <c r="S3" s="1">
        <v>1996</v>
      </c>
      <c r="T3" s="1">
        <v>1997</v>
      </c>
      <c r="U3" s="1">
        <v>1998</v>
      </c>
      <c r="V3" s="1">
        <v>1999</v>
      </c>
      <c r="W3" s="1">
        <v>2000</v>
      </c>
      <c r="X3" s="1">
        <v>2001</v>
      </c>
      <c r="Y3" s="1">
        <v>2002</v>
      </c>
      <c r="Z3" s="1">
        <v>2003</v>
      </c>
      <c r="AA3" s="1">
        <v>2004</v>
      </c>
      <c r="AB3" s="1">
        <v>2005</v>
      </c>
      <c r="AC3" s="1">
        <v>2006</v>
      </c>
      <c r="AD3" s="1">
        <v>2007</v>
      </c>
      <c r="AE3" s="1">
        <v>2008</v>
      </c>
      <c r="AF3" s="1">
        <v>2009</v>
      </c>
      <c r="AG3" s="1">
        <v>2010</v>
      </c>
      <c r="AH3" s="1">
        <v>2011</v>
      </c>
      <c r="AI3" s="1">
        <v>2012</v>
      </c>
      <c r="AJ3" s="1">
        <v>2013</v>
      </c>
      <c r="AK3" s="4" t="s">
        <v>142</v>
      </c>
      <c r="AL3" s="4" t="s">
        <v>143</v>
      </c>
      <c r="AM3" s="4" t="s">
        <v>144</v>
      </c>
    </row>
    <row r="4" spans="1:39" x14ac:dyDescent="0.35">
      <c r="A4" s="1" t="s">
        <v>3</v>
      </c>
      <c r="B4" s="1" t="s">
        <v>4</v>
      </c>
      <c r="C4" s="1" t="s">
        <v>4</v>
      </c>
      <c r="D4" s="1" t="s">
        <v>4</v>
      </c>
      <c r="E4" s="1" t="s">
        <v>4</v>
      </c>
      <c r="F4" s="1" t="s">
        <v>4</v>
      </c>
      <c r="G4" s="1" t="s">
        <v>4</v>
      </c>
      <c r="H4" s="1" t="s">
        <v>4</v>
      </c>
      <c r="I4" s="1" t="s">
        <v>4</v>
      </c>
      <c r="J4" s="1" t="s">
        <v>4</v>
      </c>
      <c r="K4" s="1" t="s">
        <v>4</v>
      </c>
      <c r="L4" s="1" t="s">
        <v>4</v>
      </c>
      <c r="M4" s="1" t="s">
        <v>4</v>
      </c>
      <c r="N4" s="1" t="s">
        <v>4</v>
      </c>
      <c r="O4" s="1" t="s">
        <v>4</v>
      </c>
      <c r="P4" s="1" t="s">
        <v>4</v>
      </c>
      <c r="Q4" s="1" t="s">
        <v>4</v>
      </c>
      <c r="R4" s="1" t="s">
        <v>4</v>
      </c>
      <c r="S4" s="1" t="s">
        <v>4</v>
      </c>
      <c r="T4" s="1" t="s">
        <v>4</v>
      </c>
      <c r="U4" s="1" t="s">
        <v>4</v>
      </c>
      <c r="V4" s="1" t="s">
        <v>4</v>
      </c>
      <c r="W4" s="1" t="s">
        <v>4</v>
      </c>
      <c r="X4" s="1" t="s">
        <v>4</v>
      </c>
      <c r="Y4" s="1" t="s">
        <v>4</v>
      </c>
      <c r="Z4" s="1" t="s">
        <v>4</v>
      </c>
      <c r="AA4" s="1" t="s">
        <v>4</v>
      </c>
      <c r="AB4" s="1" t="s">
        <v>4</v>
      </c>
      <c r="AC4" s="1" t="s">
        <v>4</v>
      </c>
      <c r="AD4" s="1" t="s">
        <v>4</v>
      </c>
      <c r="AE4" s="1" t="s">
        <v>4</v>
      </c>
      <c r="AF4" s="1" t="s">
        <v>4</v>
      </c>
      <c r="AG4" s="1" t="s">
        <v>4</v>
      </c>
      <c r="AH4" s="1" t="s">
        <v>4</v>
      </c>
      <c r="AI4" s="1" t="s">
        <v>4</v>
      </c>
      <c r="AJ4" s="1" t="s">
        <v>4</v>
      </c>
      <c r="AK4" s="1" t="s">
        <v>4</v>
      </c>
      <c r="AL4" s="1" t="s">
        <v>4</v>
      </c>
      <c r="AM4" s="1" t="s">
        <v>4</v>
      </c>
    </row>
    <row r="5" spans="1:39" x14ac:dyDescent="0.35">
      <c r="A5" s="1" t="s">
        <v>5</v>
      </c>
      <c r="B5" s="5">
        <v>6.3665048821022872</v>
      </c>
      <c r="C5" s="5">
        <v>-2.3591743916368171</v>
      </c>
      <c r="D5" s="5">
        <v>-9.9274537353556891</v>
      </c>
      <c r="E5" s="5">
        <v>7.3803319074960587</v>
      </c>
      <c r="F5" s="5">
        <v>-0.17149327984806848</v>
      </c>
      <c r="G5" s="5">
        <v>-2.7136530376683123</v>
      </c>
      <c r="H5" s="5">
        <v>-8.7853021851559188</v>
      </c>
      <c r="I5" s="5">
        <v>-4.4614419615764289</v>
      </c>
      <c r="J5" s="5">
        <v>-4.6556043378132594</v>
      </c>
      <c r="K5" s="5">
        <v>-8.2821019986190336</v>
      </c>
      <c r="L5" s="5">
        <v>-4.7561396764257688</v>
      </c>
      <c r="M5" s="5">
        <v>1.267982754353564</v>
      </c>
      <c r="N5" s="5">
        <v>2.2839836076095588</v>
      </c>
      <c r="O5" s="5">
        <v>-0.82469509752462533</v>
      </c>
      <c r="P5" s="5">
        <v>-0.72491880563648048</v>
      </c>
      <c r="Q5" s="5">
        <v>3.6175638378167294</v>
      </c>
      <c r="R5" s="5">
        <v>5.9371366248619974</v>
      </c>
      <c r="S5" s="5">
        <v>3.5635365337126097</v>
      </c>
      <c r="T5" s="5">
        <v>3.3690745691904835</v>
      </c>
      <c r="U5" s="5">
        <v>2.3755148870494223</v>
      </c>
      <c r="V5" s="5">
        <v>2.4407175875659508</v>
      </c>
      <c r="W5" s="5">
        <v>5.4812265047849138</v>
      </c>
      <c r="X5" s="5">
        <v>3.4680971843800039</v>
      </c>
      <c r="Y5" s="5">
        <v>-0.58278204316843829</v>
      </c>
      <c r="Z5" s="5">
        <v>-5.2155988264860946</v>
      </c>
      <c r="AA5" s="5">
        <v>-2.5203784722502505</v>
      </c>
      <c r="AB5" s="5">
        <v>-1.8301721029310272</v>
      </c>
      <c r="AC5" s="5">
        <v>-0.20660913692243377</v>
      </c>
      <c r="AD5" s="5">
        <v>-6.6665959135951122E-2</v>
      </c>
      <c r="AE5" s="5">
        <v>-0.7190716722938969</v>
      </c>
      <c r="AF5" s="5">
        <v>-4.7513283100747259</v>
      </c>
      <c r="AG5" s="5">
        <v>-6.4053390003654451</v>
      </c>
      <c r="AH5" s="5">
        <v>-5.1625109362297863</v>
      </c>
      <c r="AI5" s="5">
        <v>-5.5945897445038959</v>
      </c>
      <c r="AJ5" s="1" t="s">
        <v>4</v>
      </c>
      <c r="AK5" s="6">
        <f t="shared" ref="AK5:AK34" si="0">AVERAGE(B5:AJ5)</f>
        <v>-0.97545158325584591</v>
      </c>
      <c r="AL5" s="6">
        <f>AVERAGE(M5:AJ5)</f>
        <v>-3.4775044182513579E-2</v>
      </c>
      <c r="AM5" s="6">
        <f>AVERAGE(W5:AJ5)</f>
        <v>-1.8542863473228481</v>
      </c>
    </row>
    <row r="6" spans="1:39" x14ac:dyDescent="0.35">
      <c r="A6" s="1" t="s">
        <v>6</v>
      </c>
      <c r="B6" s="5">
        <v>-1.8035129042153955</v>
      </c>
      <c r="C6" s="5">
        <v>0.96958892264478891</v>
      </c>
      <c r="D6" s="5">
        <v>1.9347557703178353</v>
      </c>
      <c r="E6" s="5">
        <v>3.6470675729050441</v>
      </c>
      <c r="F6" s="5">
        <v>-3.7426692398222485</v>
      </c>
      <c r="G6" s="5">
        <v>-3.5790606000327898</v>
      </c>
      <c r="H6" s="5">
        <v>9.4189051775540378</v>
      </c>
      <c r="I6" s="5">
        <v>5.7025115256613219</v>
      </c>
      <c r="J6" s="5">
        <v>-3.3594149072928445</v>
      </c>
      <c r="K6" s="5">
        <v>3.3681568952821124</v>
      </c>
      <c r="L6" s="5">
        <v>-2.2356507776940617</v>
      </c>
      <c r="M6" s="5">
        <v>-2.4508798927895441</v>
      </c>
      <c r="N6" s="5">
        <v>4.9233344493421498</v>
      </c>
      <c r="O6" s="5">
        <v>-3.385587312719224</v>
      </c>
      <c r="P6" s="5">
        <v>-0.27145112533727911</v>
      </c>
      <c r="Q6" s="5">
        <v>-8.532788696494876</v>
      </c>
      <c r="R6" s="5">
        <v>2.8782395221152797</v>
      </c>
      <c r="S6" s="5">
        <v>7.8351134978080523</v>
      </c>
      <c r="T6" s="5">
        <v>2.7632576600468326</v>
      </c>
      <c r="U6" s="5">
        <v>5.3456181689652169</v>
      </c>
      <c r="V6" s="5">
        <v>4.4017620765368832</v>
      </c>
      <c r="W6" s="5">
        <v>-5.6384941654670229E-3</v>
      </c>
      <c r="X6" s="5">
        <v>3.7594522869429596</v>
      </c>
      <c r="Y6" s="5">
        <v>2.2576365244416365</v>
      </c>
      <c r="Z6" s="5">
        <v>5.0703521293782501</v>
      </c>
      <c r="AA6" s="5">
        <v>0.60872042478790434</v>
      </c>
      <c r="AB6" s="5">
        <v>3.2070320620796338</v>
      </c>
      <c r="AC6" s="5">
        <v>1.9792611323958624</v>
      </c>
      <c r="AD6" s="5">
        <v>-0.51841572413734127</v>
      </c>
      <c r="AE6" s="5">
        <v>4.1532843987508272</v>
      </c>
      <c r="AF6" s="5">
        <v>-0.24901759341686613</v>
      </c>
      <c r="AG6" s="5">
        <v>9.4588587655956928</v>
      </c>
      <c r="AH6" s="5">
        <v>-5.8415537450526216</v>
      </c>
      <c r="AI6" s="5">
        <v>-5.0479485958038595</v>
      </c>
      <c r="AJ6" s="5">
        <v>-3.1711824829692148</v>
      </c>
      <c r="AK6" s="6">
        <f t="shared" si="0"/>
        <v>1.1282324820459626</v>
      </c>
      <c r="AL6" s="6">
        <f t="shared" ref="AL6:AL34" si="1">AVERAGE(M6:AJ6)</f>
        <v>1.2153108098458703</v>
      </c>
      <c r="AM6" s="6">
        <f t="shared" ref="AM6:AM33" si="2">AVERAGE(W6:AJ6)</f>
        <v>1.118631506344814</v>
      </c>
    </row>
    <row r="7" spans="1:39" x14ac:dyDescent="0.35">
      <c r="A7" s="1" t="s">
        <v>7</v>
      </c>
      <c r="B7" s="1" t="s">
        <v>4</v>
      </c>
      <c r="C7" s="1" t="s">
        <v>4</v>
      </c>
      <c r="D7" s="1" t="s">
        <v>4</v>
      </c>
      <c r="E7" s="1" t="s">
        <v>4</v>
      </c>
      <c r="F7" s="1" t="s">
        <v>4</v>
      </c>
      <c r="G7" s="1" t="s">
        <v>4</v>
      </c>
      <c r="H7" s="1" t="s">
        <v>4</v>
      </c>
      <c r="I7" s="1" t="s">
        <v>4</v>
      </c>
      <c r="J7" s="1" t="s">
        <v>4</v>
      </c>
      <c r="K7" s="1" t="s">
        <v>4</v>
      </c>
      <c r="L7" s="1" t="s">
        <v>4</v>
      </c>
      <c r="M7" s="1" t="s">
        <v>4</v>
      </c>
      <c r="N7" s="1" t="s">
        <v>4</v>
      </c>
      <c r="O7" s="1" t="s">
        <v>4</v>
      </c>
      <c r="P7" s="1" t="s">
        <v>4</v>
      </c>
      <c r="Q7" s="1" t="s">
        <v>4</v>
      </c>
      <c r="R7" s="1" t="s">
        <v>4</v>
      </c>
      <c r="S7" s="1" t="s">
        <v>4</v>
      </c>
      <c r="T7" s="5" t="s">
        <v>4</v>
      </c>
      <c r="U7" s="5" t="s">
        <v>4</v>
      </c>
      <c r="V7" s="5" t="s">
        <v>4</v>
      </c>
      <c r="W7" s="5" t="s">
        <v>4</v>
      </c>
      <c r="X7" s="5" t="s">
        <v>4</v>
      </c>
      <c r="Y7" s="5" t="s">
        <v>4</v>
      </c>
      <c r="Z7" s="5" t="s">
        <v>4</v>
      </c>
      <c r="AA7" s="5" t="s">
        <v>4</v>
      </c>
      <c r="AB7" s="5" t="s">
        <v>4</v>
      </c>
      <c r="AC7" s="5" t="s">
        <v>4</v>
      </c>
      <c r="AD7" s="5" t="s">
        <v>4</v>
      </c>
      <c r="AE7" s="5" t="s">
        <v>4</v>
      </c>
      <c r="AF7" s="5" t="s">
        <v>4</v>
      </c>
      <c r="AG7" s="5" t="s">
        <v>4</v>
      </c>
      <c r="AH7" s="5" t="s">
        <v>4</v>
      </c>
      <c r="AI7" s="5" t="s">
        <v>4</v>
      </c>
      <c r="AJ7" s="5" t="s">
        <v>4</v>
      </c>
      <c r="AK7" s="6" t="s">
        <v>4</v>
      </c>
      <c r="AL7" s="6" t="s">
        <v>4</v>
      </c>
      <c r="AM7" s="6" t="s">
        <v>4</v>
      </c>
    </row>
    <row r="8" spans="1:39" x14ac:dyDescent="0.35">
      <c r="A8" s="1" t="s">
        <v>8</v>
      </c>
      <c r="B8" s="1" t="s">
        <v>4</v>
      </c>
      <c r="C8" s="1" t="s">
        <v>4</v>
      </c>
      <c r="D8" s="1" t="s">
        <v>4</v>
      </c>
      <c r="E8" s="1" t="s">
        <v>4</v>
      </c>
      <c r="F8" s="1" t="s">
        <v>4</v>
      </c>
      <c r="G8" s="1" t="s">
        <v>4</v>
      </c>
      <c r="H8" s="1" t="s">
        <v>4</v>
      </c>
      <c r="I8" s="1" t="s">
        <v>4</v>
      </c>
      <c r="J8" s="1" t="s">
        <v>4</v>
      </c>
      <c r="K8" s="1" t="s">
        <v>4</v>
      </c>
      <c r="L8" s="1" t="s">
        <v>4</v>
      </c>
      <c r="M8" s="1" t="s">
        <v>4</v>
      </c>
      <c r="N8" s="1" t="s">
        <v>4</v>
      </c>
      <c r="O8" s="1" t="s">
        <v>4</v>
      </c>
      <c r="P8" s="1" t="s">
        <v>4</v>
      </c>
      <c r="Q8" s="1" t="s">
        <v>4</v>
      </c>
      <c r="R8" s="1" t="s">
        <v>4</v>
      </c>
      <c r="S8" s="5">
        <v>0.78044889917161697</v>
      </c>
      <c r="T8" s="5">
        <v>5.2837226471761767</v>
      </c>
      <c r="U8" s="5">
        <v>-4.373890394397506E-2</v>
      </c>
      <c r="V8" s="5">
        <v>12.249942346099843</v>
      </c>
      <c r="W8" s="5">
        <v>7.3604947450031801</v>
      </c>
      <c r="X8" s="5">
        <v>5.421958881972941</v>
      </c>
      <c r="Y8" s="5">
        <v>5.1576587190001106</v>
      </c>
      <c r="Z8" s="5">
        <v>6.2218312079124445</v>
      </c>
      <c r="AA8" s="5">
        <v>7.5081796760139099</v>
      </c>
      <c r="AB8" s="5">
        <v>12.709428066601447</v>
      </c>
      <c r="AC8" s="5">
        <v>8.4000490446107392</v>
      </c>
      <c r="AD8" s="5">
        <v>9.80547285849525</v>
      </c>
      <c r="AE8" s="5">
        <v>15.909059536787822</v>
      </c>
      <c r="AF8" s="5">
        <v>-7.8864602568893787</v>
      </c>
      <c r="AG8" s="5">
        <v>3.0500656433895159</v>
      </c>
      <c r="AH8" s="5">
        <v>5.1355005128617961</v>
      </c>
      <c r="AI8" s="5">
        <v>-6.7057786862443152</v>
      </c>
      <c r="AJ8" s="5">
        <v>4.3667139693594379</v>
      </c>
      <c r="AK8" s="6">
        <f t="shared" si="0"/>
        <v>5.2624749392988086</v>
      </c>
      <c r="AL8" s="6">
        <f t="shared" si="1"/>
        <v>5.2624749392988086</v>
      </c>
      <c r="AM8" s="6">
        <f t="shared" si="2"/>
        <v>5.4610124227767782</v>
      </c>
    </row>
    <row r="9" spans="1:39" x14ac:dyDescent="0.35">
      <c r="A9" s="1" t="s">
        <v>9</v>
      </c>
      <c r="B9" s="1" t="s">
        <v>4</v>
      </c>
      <c r="C9" s="1" t="s">
        <v>4</v>
      </c>
      <c r="D9" s="1" t="s">
        <v>4</v>
      </c>
      <c r="E9" s="1" t="s">
        <v>4</v>
      </c>
      <c r="F9" s="1" t="s">
        <v>4</v>
      </c>
      <c r="G9" s="1" t="s">
        <v>4</v>
      </c>
      <c r="H9" s="1" t="s">
        <v>4</v>
      </c>
      <c r="I9" s="1" t="s">
        <v>4</v>
      </c>
      <c r="J9" s="1" t="s">
        <v>4</v>
      </c>
      <c r="K9" s="1" t="s">
        <v>4</v>
      </c>
      <c r="L9" s="1" t="s">
        <v>4</v>
      </c>
      <c r="M9" s="1" t="s">
        <v>4</v>
      </c>
      <c r="N9" s="1" t="s">
        <v>4</v>
      </c>
      <c r="O9" s="1" t="s">
        <v>4</v>
      </c>
      <c r="P9" s="1" t="s">
        <v>4</v>
      </c>
      <c r="Q9" s="1" t="s">
        <v>4</v>
      </c>
      <c r="R9" s="1" t="s">
        <v>4</v>
      </c>
      <c r="S9" s="1" t="s">
        <v>4</v>
      </c>
      <c r="T9" s="1" t="s">
        <v>4</v>
      </c>
      <c r="U9" s="1" t="s">
        <v>4</v>
      </c>
      <c r="V9" s="1" t="s">
        <v>4</v>
      </c>
      <c r="W9" s="1" t="s">
        <v>4</v>
      </c>
      <c r="X9" s="1" t="s">
        <v>4</v>
      </c>
      <c r="Y9" s="1" t="s">
        <v>4</v>
      </c>
      <c r="Z9" s="1" t="s">
        <v>4</v>
      </c>
      <c r="AA9" s="1" t="s">
        <v>4</v>
      </c>
      <c r="AB9" s="1" t="s">
        <v>4</v>
      </c>
      <c r="AC9" s="1" t="s">
        <v>4</v>
      </c>
      <c r="AD9" s="1" t="s">
        <v>4</v>
      </c>
      <c r="AE9" s="1" t="s">
        <v>4</v>
      </c>
      <c r="AF9" s="1" t="s">
        <v>4</v>
      </c>
      <c r="AG9" s="1" t="s">
        <v>4</v>
      </c>
      <c r="AH9" s="1" t="s">
        <v>4</v>
      </c>
      <c r="AI9" s="1" t="s">
        <v>4</v>
      </c>
      <c r="AJ9" s="1" t="s">
        <v>4</v>
      </c>
      <c r="AK9" s="1" t="s">
        <v>4</v>
      </c>
      <c r="AL9" s="1" t="s">
        <v>4</v>
      </c>
      <c r="AM9" s="1" t="s">
        <v>4</v>
      </c>
    </row>
    <row r="10" spans="1:39" x14ac:dyDescent="0.35">
      <c r="A10" s="1" t="s">
        <v>10</v>
      </c>
      <c r="B10" s="1" t="s">
        <v>4</v>
      </c>
      <c r="C10" s="1" t="s">
        <v>4</v>
      </c>
      <c r="D10" s="1" t="s">
        <v>4</v>
      </c>
      <c r="E10" s="1" t="s">
        <v>4</v>
      </c>
      <c r="F10" s="1" t="s">
        <v>4</v>
      </c>
      <c r="G10" s="1" t="s">
        <v>4</v>
      </c>
      <c r="H10" s="1" t="s">
        <v>4</v>
      </c>
      <c r="I10" s="1" t="s">
        <v>4</v>
      </c>
      <c r="J10" s="1" t="s">
        <v>4</v>
      </c>
      <c r="K10" s="1" t="s">
        <v>4</v>
      </c>
      <c r="L10" s="1" t="s">
        <v>4</v>
      </c>
      <c r="M10" s="1" t="s">
        <v>4</v>
      </c>
      <c r="N10" s="1" t="s">
        <v>4</v>
      </c>
      <c r="O10" s="1" t="s">
        <v>4</v>
      </c>
      <c r="P10" s="1" t="s">
        <v>4</v>
      </c>
      <c r="Q10" s="1" t="s">
        <v>4</v>
      </c>
      <c r="R10" s="1" t="s">
        <v>4</v>
      </c>
      <c r="S10" s="1" t="s">
        <v>4</v>
      </c>
      <c r="T10" s="1" t="s">
        <v>4</v>
      </c>
      <c r="U10" s="1" t="s">
        <v>4</v>
      </c>
      <c r="V10" s="1" t="s">
        <v>4</v>
      </c>
      <c r="W10" s="1" t="s">
        <v>4</v>
      </c>
      <c r="X10" s="1" t="s">
        <v>4</v>
      </c>
      <c r="Y10" s="1" t="s">
        <v>4</v>
      </c>
      <c r="Z10" s="1" t="s">
        <v>4</v>
      </c>
      <c r="AA10" s="1" t="s">
        <v>4</v>
      </c>
      <c r="AB10" s="1" t="s">
        <v>4</v>
      </c>
      <c r="AC10" s="5" t="s">
        <v>4</v>
      </c>
      <c r="AD10" s="5" t="s">
        <v>4</v>
      </c>
      <c r="AE10" s="5" t="s">
        <v>4</v>
      </c>
      <c r="AF10" s="5" t="s">
        <v>4</v>
      </c>
      <c r="AG10" s="5" t="s">
        <v>4</v>
      </c>
      <c r="AH10" s="5" t="s">
        <v>4</v>
      </c>
      <c r="AI10" s="5" t="s">
        <v>4</v>
      </c>
      <c r="AJ10" s="5" t="s">
        <v>4</v>
      </c>
      <c r="AK10" s="1" t="s">
        <v>4</v>
      </c>
      <c r="AL10" s="1" t="s">
        <v>4</v>
      </c>
      <c r="AM10" s="1" t="s">
        <v>4</v>
      </c>
    </row>
    <row r="11" spans="1:39" x14ac:dyDescent="0.35">
      <c r="A11" s="1" t="s">
        <v>11</v>
      </c>
      <c r="B11" s="1" t="s">
        <v>4</v>
      </c>
      <c r="C11" s="1" t="s">
        <v>4</v>
      </c>
      <c r="D11" s="5">
        <v>-0.34662850610007467</v>
      </c>
      <c r="E11" s="5">
        <v>3.0531074312352757</v>
      </c>
      <c r="F11" s="5">
        <v>3.8711438742391664</v>
      </c>
      <c r="G11" s="5">
        <v>-1.9856323295051652</v>
      </c>
      <c r="H11" s="5">
        <v>0.30881203339470176</v>
      </c>
      <c r="I11" s="5">
        <v>0.18748394712216054</v>
      </c>
      <c r="J11" s="5">
        <v>-2.939770258682799</v>
      </c>
      <c r="K11" s="5">
        <v>-0.8264204019004211</v>
      </c>
      <c r="L11" s="5">
        <v>-4.5698627124285025</v>
      </c>
      <c r="M11" s="5">
        <v>-0.8220117185554443</v>
      </c>
      <c r="N11" s="5">
        <v>-9.6860642122994989</v>
      </c>
      <c r="O11" s="5">
        <v>9.2268149559020287</v>
      </c>
      <c r="P11" s="5">
        <v>-4.1581116551522967</v>
      </c>
      <c r="Q11" s="5">
        <v>-20.113747223851092</v>
      </c>
      <c r="R11" s="5">
        <v>16.336265574703916</v>
      </c>
      <c r="S11" s="5">
        <v>-4.7898766377090851</v>
      </c>
      <c r="T11" s="5">
        <v>3.42005534378373</v>
      </c>
      <c r="U11" s="5">
        <v>-12.192019543413522</v>
      </c>
      <c r="V11" s="5" t="s">
        <v>4</v>
      </c>
      <c r="W11" s="5" t="s">
        <v>4</v>
      </c>
      <c r="X11" s="5" t="s">
        <v>4</v>
      </c>
      <c r="Y11" s="5">
        <v>-0.15121199343826675</v>
      </c>
      <c r="Z11" s="5">
        <v>-2.9810994735684773</v>
      </c>
      <c r="AA11" s="5">
        <v>-1.8992661741281864</v>
      </c>
      <c r="AB11" s="5">
        <v>0.27436374629002103</v>
      </c>
      <c r="AC11" s="5">
        <v>-2.3565608916522649</v>
      </c>
      <c r="AD11" s="5">
        <v>-8.5249089175964912</v>
      </c>
      <c r="AE11" s="5">
        <v>1.7013456670692335</v>
      </c>
      <c r="AF11" s="5">
        <v>-4.6566559665549789E-2</v>
      </c>
      <c r="AG11" s="5">
        <v>1.1130378531429557</v>
      </c>
      <c r="AH11" s="5">
        <v>0.71934736004550359</v>
      </c>
      <c r="AI11" s="5">
        <v>-0.33432914010957404</v>
      </c>
      <c r="AJ11" s="5">
        <v>1.5550018734149091</v>
      </c>
      <c r="AK11" s="6">
        <f t="shared" si="0"/>
        <v>-1.2319102896471037</v>
      </c>
      <c r="AL11" s="6">
        <f t="shared" si="1"/>
        <v>-1.6052162746089262</v>
      </c>
      <c r="AM11" s="6">
        <f t="shared" si="2"/>
        <v>-0.91090388751634899</v>
      </c>
    </row>
    <row r="12" spans="1:39" x14ac:dyDescent="0.35">
      <c r="A12" s="1" t="s">
        <v>12</v>
      </c>
      <c r="B12" s="5">
        <v>-0.51284237631293195</v>
      </c>
      <c r="C12" s="5">
        <v>-3.9826680813769428</v>
      </c>
      <c r="D12" s="5">
        <v>-3.4660315228969267</v>
      </c>
      <c r="E12" s="5">
        <v>-2.1309756067726937</v>
      </c>
      <c r="F12" s="5">
        <v>-0.38697319920231621</v>
      </c>
      <c r="G12" s="5">
        <v>0.9325333924795558</v>
      </c>
      <c r="H12" s="5">
        <v>-3.9382884307278943</v>
      </c>
      <c r="I12" s="5">
        <v>8.3283324949440498</v>
      </c>
      <c r="J12" s="5">
        <v>-13.28884835311608</v>
      </c>
      <c r="K12" s="5">
        <v>-1.1511805661673975</v>
      </c>
      <c r="L12" s="5">
        <v>4.6663794011465143E-2</v>
      </c>
      <c r="M12" s="5">
        <v>-15.012044785378336</v>
      </c>
      <c r="N12" s="5" t="s">
        <v>4</v>
      </c>
      <c r="O12" s="5" t="s">
        <v>4</v>
      </c>
      <c r="P12" s="5" t="s">
        <v>4</v>
      </c>
      <c r="Q12" s="5" t="s">
        <v>4</v>
      </c>
      <c r="R12" s="5">
        <v>-8.6243869925460785</v>
      </c>
      <c r="S12" s="5">
        <v>-4.9444197202948317</v>
      </c>
      <c r="T12" s="5">
        <v>-3.5477548355340502</v>
      </c>
      <c r="U12" s="5">
        <v>-10.990902340024562</v>
      </c>
      <c r="V12" s="5">
        <v>-2.5547235613719295</v>
      </c>
      <c r="W12" s="5">
        <v>2.6057643584757528</v>
      </c>
      <c r="X12" s="5">
        <v>-13.823032075754455</v>
      </c>
      <c r="Y12" s="5">
        <v>-1.3464546848985179</v>
      </c>
      <c r="Z12" s="5">
        <v>-1.1845464850242564</v>
      </c>
      <c r="AA12" s="5">
        <v>6.1829067770767949</v>
      </c>
      <c r="AB12" s="5">
        <v>0.91011732795863054</v>
      </c>
      <c r="AC12" s="5">
        <v>3.2736428576135523</v>
      </c>
      <c r="AD12" s="5">
        <v>-3.251718654114768</v>
      </c>
      <c r="AE12" s="5">
        <v>-8.4327631255210349</v>
      </c>
      <c r="AF12" s="5">
        <v>-5.7776811915839659</v>
      </c>
      <c r="AG12" s="5" t="s">
        <v>4</v>
      </c>
      <c r="AH12" s="5" t="s">
        <v>4</v>
      </c>
      <c r="AI12" s="5" t="s">
        <v>4</v>
      </c>
      <c r="AJ12" s="5" t="s">
        <v>4</v>
      </c>
      <c r="AK12" s="6">
        <f t="shared" si="0"/>
        <v>-3.1877139105948209</v>
      </c>
      <c r="AL12" s="6">
        <f t="shared" si="1"/>
        <v>-4.1573748206826284</v>
      </c>
      <c r="AM12" s="6">
        <f t="shared" si="2"/>
        <v>-2.0843764895772265</v>
      </c>
    </row>
    <row r="13" spans="1:39" x14ac:dyDescent="0.35">
      <c r="A13" s="1" t="s">
        <v>13</v>
      </c>
      <c r="B13" s="5" t="s">
        <v>4</v>
      </c>
      <c r="C13" s="5" t="s">
        <v>4</v>
      </c>
      <c r="D13" s="5" t="s">
        <v>4</v>
      </c>
      <c r="E13" s="5" t="s">
        <v>4</v>
      </c>
      <c r="F13" s="5" t="s">
        <v>4</v>
      </c>
      <c r="G13" s="5" t="s">
        <v>4</v>
      </c>
      <c r="H13" s="5" t="s">
        <v>4</v>
      </c>
      <c r="I13" s="5" t="s">
        <v>4</v>
      </c>
      <c r="J13" s="5" t="s">
        <v>4</v>
      </c>
      <c r="K13" s="5" t="s">
        <v>4</v>
      </c>
      <c r="L13" s="5" t="s">
        <v>4</v>
      </c>
      <c r="M13" s="5" t="s">
        <v>4</v>
      </c>
      <c r="N13" s="5" t="s">
        <v>4</v>
      </c>
      <c r="O13" s="5" t="s">
        <v>4</v>
      </c>
      <c r="P13" s="5" t="s">
        <v>4</v>
      </c>
      <c r="Q13" s="5">
        <v>16.530923274870617</v>
      </c>
      <c r="R13" s="5">
        <v>-0.92536972383312843</v>
      </c>
      <c r="S13" s="5">
        <v>8.5792448552391818</v>
      </c>
      <c r="T13" s="5">
        <v>5.5956177711718169</v>
      </c>
      <c r="U13" s="5">
        <v>4.5189786988372163</v>
      </c>
      <c r="V13" s="5">
        <v>-1.8350659904006079</v>
      </c>
      <c r="W13" s="5">
        <v>-5.6467621890054005</v>
      </c>
      <c r="X13" s="5">
        <v>5.6347652340731429</v>
      </c>
      <c r="Y13" s="5">
        <v>-2.6014471621448223</v>
      </c>
      <c r="Z13" s="5">
        <v>-3.3490479948331142</v>
      </c>
      <c r="AA13" s="5">
        <v>1.9337341410937228</v>
      </c>
      <c r="AB13" s="5">
        <v>-6.2020576884784617</v>
      </c>
      <c r="AC13" s="5">
        <v>-6.6090185962617198</v>
      </c>
      <c r="AD13" s="5">
        <v>-2.7942604417672641</v>
      </c>
      <c r="AE13" s="5">
        <v>-11.043817122547424</v>
      </c>
      <c r="AF13" s="5">
        <v>6.4424506068655631</v>
      </c>
      <c r="AG13" s="5">
        <v>1.5770792053797038</v>
      </c>
      <c r="AH13" s="5">
        <v>-20.647330932142978</v>
      </c>
      <c r="AI13" s="5" t="s">
        <v>4</v>
      </c>
      <c r="AJ13" s="5" t="s">
        <v>4</v>
      </c>
      <c r="AK13" s="6">
        <f t="shared" si="0"/>
        <v>-0.6022991141046643</v>
      </c>
      <c r="AL13" s="6">
        <f t="shared" si="1"/>
        <v>-0.6022991141046643</v>
      </c>
      <c r="AM13" s="6">
        <f t="shared" si="2"/>
        <v>-3.608809411647421</v>
      </c>
    </row>
    <row r="14" spans="1:39" x14ac:dyDescent="0.35">
      <c r="A14" s="1" t="s">
        <v>14</v>
      </c>
      <c r="B14" s="5" t="s">
        <v>4</v>
      </c>
      <c r="C14" s="5" t="s">
        <v>4</v>
      </c>
      <c r="D14" s="5" t="s">
        <v>4</v>
      </c>
      <c r="E14" s="5" t="s">
        <v>4</v>
      </c>
      <c r="F14" s="5" t="s">
        <v>4</v>
      </c>
      <c r="G14" s="5" t="s">
        <v>4</v>
      </c>
      <c r="H14" s="5" t="s">
        <v>4</v>
      </c>
      <c r="I14" s="5" t="s">
        <v>4</v>
      </c>
      <c r="J14" s="5" t="s">
        <v>4</v>
      </c>
      <c r="K14" s="5" t="s">
        <v>4</v>
      </c>
      <c r="L14" s="5" t="s">
        <v>4</v>
      </c>
      <c r="M14" s="5" t="s">
        <v>4</v>
      </c>
      <c r="N14" s="5" t="s">
        <v>4</v>
      </c>
      <c r="O14" s="5" t="s">
        <v>4</v>
      </c>
      <c r="P14" s="5" t="s">
        <v>4</v>
      </c>
      <c r="Q14" s="5" t="s">
        <v>4</v>
      </c>
      <c r="R14" s="5" t="s">
        <v>4</v>
      </c>
      <c r="S14" s="5" t="s">
        <v>4</v>
      </c>
      <c r="T14" s="5" t="s">
        <v>4</v>
      </c>
      <c r="U14" s="5" t="s">
        <v>4</v>
      </c>
      <c r="V14" s="5" t="s">
        <v>4</v>
      </c>
      <c r="W14" s="5" t="s">
        <v>4</v>
      </c>
      <c r="X14" s="5" t="s">
        <v>4</v>
      </c>
      <c r="Y14" s="5" t="s">
        <v>4</v>
      </c>
      <c r="Z14" s="5" t="s">
        <v>4</v>
      </c>
      <c r="AA14" s="5" t="s">
        <v>4</v>
      </c>
      <c r="AB14" s="5" t="s">
        <v>4</v>
      </c>
      <c r="AC14" s="5" t="s">
        <v>4</v>
      </c>
      <c r="AD14" s="5" t="s">
        <v>4</v>
      </c>
      <c r="AE14" s="5" t="s">
        <v>4</v>
      </c>
      <c r="AF14" s="5" t="s">
        <v>4</v>
      </c>
      <c r="AG14" s="5" t="s">
        <v>4</v>
      </c>
      <c r="AH14" s="5" t="s">
        <v>4</v>
      </c>
      <c r="AI14" s="5">
        <v>12.750012724326325</v>
      </c>
      <c r="AJ14" s="5">
        <v>8.7579734764450876</v>
      </c>
      <c r="AK14" s="6">
        <f t="shared" si="0"/>
        <v>10.753993100385706</v>
      </c>
      <c r="AL14" s="6">
        <f t="shared" si="1"/>
        <v>10.753993100385706</v>
      </c>
      <c r="AM14" s="6">
        <f t="shared" si="2"/>
        <v>10.753993100385706</v>
      </c>
    </row>
    <row r="15" spans="1:39" x14ac:dyDescent="0.35">
      <c r="A15" s="1" t="s">
        <v>15</v>
      </c>
      <c r="B15" s="5">
        <v>-1.0315853916601794</v>
      </c>
      <c r="C15" s="5">
        <v>0.9721692848398803</v>
      </c>
      <c r="D15" s="5">
        <v>7.6989340715090746</v>
      </c>
      <c r="E15" s="5">
        <v>4.9697309174568529</v>
      </c>
      <c r="F15" s="5">
        <v>-4.7211393011215117</v>
      </c>
      <c r="G15" s="5">
        <v>-2.5046396811402043</v>
      </c>
      <c r="H15" s="5">
        <v>9.3364241967556705</v>
      </c>
      <c r="I15" s="5">
        <v>13.669754469602198</v>
      </c>
      <c r="J15" s="5">
        <v>25.697651787265738</v>
      </c>
      <c r="K15" s="5">
        <v>16.499718843962462</v>
      </c>
      <c r="L15" s="5">
        <v>3.6536445493643552</v>
      </c>
      <c r="M15" s="5">
        <v>7.6323212524299562</v>
      </c>
      <c r="N15" s="5">
        <v>5.7833190715777256</v>
      </c>
      <c r="O15" s="5">
        <v>9.7423186144500065</v>
      </c>
      <c r="P15" s="5">
        <v>-14.569178224395754</v>
      </c>
      <c r="Q15" s="5">
        <v>-16.076542974785344</v>
      </c>
      <c r="R15" s="5">
        <v>-17.064572325230198</v>
      </c>
      <c r="S15" s="5">
        <v>-16.445646961890343</v>
      </c>
      <c r="T15" s="5">
        <v>-13.967511461375967</v>
      </c>
      <c r="U15" s="1" t="s">
        <v>4</v>
      </c>
      <c r="V15" s="1" t="s">
        <v>4</v>
      </c>
      <c r="W15" s="1" t="s">
        <v>4</v>
      </c>
      <c r="X15" s="1" t="s">
        <v>4</v>
      </c>
      <c r="Y15" s="1" t="s">
        <v>4</v>
      </c>
      <c r="Z15" s="5">
        <v>-14.798712279041156</v>
      </c>
      <c r="AA15" s="5">
        <v>-6.5652736705761443</v>
      </c>
      <c r="AB15" s="5">
        <v>-12.969036996941666</v>
      </c>
      <c r="AC15" s="5">
        <v>-15.514232033241163</v>
      </c>
      <c r="AD15" s="5">
        <v>-14.440925211068221</v>
      </c>
      <c r="AE15" s="5">
        <v>-16.160641127239252</v>
      </c>
      <c r="AF15" s="5">
        <v>-2.6889081406189446</v>
      </c>
      <c r="AG15" s="5">
        <v>-12.390358497057587</v>
      </c>
      <c r="AH15" s="5">
        <v>8.9495748487467246</v>
      </c>
      <c r="AI15" s="5">
        <v>3.4589223269782954</v>
      </c>
      <c r="AJ15" s="1" t="s">
        <v>4</v>
      </c>
      <c r="AK15" s="6">
        <f t="shared" si="0"/>
        <v>-2.2015317256015412</v>
      </c>
      <c r="AL15" s="6">
        <f t="shared" si="1"/>
        <v>-7.6713935438488328</v>
      </c>
      <c r="AM15" s="6">
        <f t="shared" si="2"/>
        <v>-8.3119590780059127</v>
      </c>
    </row>
    <row r="16" spans="1:39" x14ac:dyDescent="0.35">
      <c r="A16" s="1" t="s">
        <v>16</v>
      </c>
      <c r="B16" s="5" t="s">
        <v>4</v>
      </c>
      <c r="C16" s="5" t="s">
        <v>4</v>
      </c>
      <c r="D16" s="5" t="s">
        <v>4</v>
      </c>
      <c r="E16" s="5" t="s">
        <v>4</v>
      </c>
      <c r="F16" s="5" t="s">
        <v>4</v>
      </c>
      <c r="G16" s="5" t="s">
        <v>4</v>
      </c>
      <c r="H16" s="5" t="s">
        <v>4</v>
      </c>
      <c r="I16" s="5" t="s">
        <v>4</v>
      </c>
      <c r="J16" s="5">
        <v>6.9642973151070748</v>
      </c>
      <c r="K16" s="5">
        <v>6.100921025261826</v>
      </c>
      <c r="L16" s="5">
        <v>-5.0835090772248037</v>
      </c>
      <c r="M16" s="5">
        <v>3.1634046774103837</v>
      </c>
      <c r="N16" s="5">
        <v>-4.4865257011559692</v>
      </c>
      <c r="O16" s="5">
        <v>-2.2603429425544732</v>
      </c>
      <c r="P16" s="5">
        <v>1.6340378184873003</v>
      </c>
      <c r="Q16" s="5">
        <v>-3.3261736026284723</v>
      </c>
      <c r="R16" s="5">
        <v>-5.0633653917916774</v>
      </c>
      <c r="S16" s="5">
        <v>2.1297985193436659</v>
      </c>
      <c r="T16" s="5">
        <v>6.40983461684867</v>
      </c>
      <c r="U16" s="5">
        <v>2.5565370489790524</v>
      </c>
      <c r="V16" s="5">
        <v>2.5913580799340252</v>
      </c>
      <c r="W16" s="5">
        <v>-3.7339757943273213</v>
      </c>
      <c r="X16" s="5">
        <v>1.9373511448553415</v>
      </c>
      <c r="Y16" s="5">
        <v>5.5988348530600263</v>
      </c>
      <c r="Z16" s="5">
        <v>-9.4843421184748138</v>
      </c>
      <c r="AA16" s="5" t="s">
        <v>4</v>
      </c>
      <c r="AB16" s="5" t="s">
        <v>4</v>
      </c>
      <c r="AC16" s="5" t="s">
        <v>4</v>
      </c>
      <c r="AD16" s="5">
        <v>2.5887045754796105</v>
      </c>
      <c r="AE16" s="5">
        <v>4.1963246949441526</v>
      </c>
      <c r="AF16" s="5">
        <v>-12.227313161450766</v>
      </c>
      <c r="AG16" s="5">
        <v>6.2947074981866393</v>
      </c>
      <c r="AH16" s="5">
        <v>-8.2322922771292184</v>
      </c>
      <c r="AI16" s="5">
        <v>-9.3033425808639407</v>
      </c>
      <c r="AJ16" s="5">
        <v>12.344064903390844</v>
      </c>
      <c r="AK16" s="6">
        <f t="shared" si="0"/>
        <v>5.4541421820298197E-2</v>
      </c>
      <c r="AL16" s="6">
        <f t="shared" si="1"/>
        <v>-0.31774833997414004</v>
      </c>
      <c r="AM16" s="6">
        <f t="shared" si="2"/>
        <v>-0.91102529657540421</v>
      </c>
    </row>
    <row r="17" spans="1:39" x14ac:dyDescent="0.35">
      <c r="A17" s="1" t="s">
        <v>17</v>
      </c>
      <c r="B17" s="1" t="s">
        <v>4</v>
      </c>
      <c r="C17" s="1" t="s">
        <v>4</v>
      </c>
      <c r="D17" s="1" t="s">
        <v>4</v>
      </c>
      <c r="E17" s="1" t="s">
        <v>4</v>
      </c>
      <c r="F17" s="1" t="s">
        <v>4</v>
      </c>
      <c r="G17" s="1" t="s">
        <v>4</v>
      </c>
      <c r="H17" s="1" t="s">
        <v>4</v>
      </c>
      <c r="I17" s="1" t="s">
        <v>4</v>
      </c>
      <c r="J17" s="1" t="s">
        <v>4</v>
      </c>
      <c r="K17" s="1" t="s">
        <v>4</v>
      </c>
      <c r="L17" s="1" t="s">
        <v>4</v>
      </c>
      <c r="M17" s="1" t="s">
        <v>4</v>
      </c>
      <c r="N17" s="1" t="s">
        <v>4</v>
      </c>
      <c r="O17" s="1" t="s">
        <v>4</v>
      </c>
      <c r="P17" s="1" t="s">
        <v>4</v>
      </c>
      <c r="Q17" s="1" t="s">
        <v>4</v>
      </c>
      <c r="R17" s="1" t="s">
        <v>4</v>
      </c>
      <c r="S17" s="1" t="s">
        <v>4</v>
      </c>
      <c r="T17" s="1" t="s">
        <v>4</v>
      </c>
      <c r="U17" s="1" t="s">
        <v>4</v>
      </c>
      <c r="V17" s="1" t="s">
        <v>4</v>
      </c>
      <c r="W17" s="1" t="s">
        <v>4</v>
      </c>
      <c r="X17" s="5">
        <v>10.344534012007855</v>
      </c>
      <c r="Y17" s="5">
        <v>0.49862509941802102</v>
      </c>
      <c r="Z17" s="5">
        <v>-10.381152415768526</v>
      </c>
      <c r="AA17" s="5">
        <v>4.6934159728394036</v>
      </c>
      <c r="AB17" s="5">
        <v>-4.0370833570927687</v>
      </c>
      <c r="AC17" s="1" t="s">
        <v>4</v>
      </c>
      <c r="AD17" s="1" t="s">
        <v>4</v>
      </c>
      <c r="AE17" s="1" t="s">
        <v>4</v>
      </c>
      <c r="AF17" s="1" t="s">
        <v>4</v>
      </c>
      <c r="AG17" s="1" t="s">
        <v>4</v>
      </c>
      <c r="AH17" s="1" t="s">
        <v>4</v>
      </c>
      <c r="AI17" s="1" t="s">
        <v>4</v>
      </c>
      <c r="AJ17" s="1" t="s">
        <v>4</v>
      </c>
      <c r="AK17" s="6">
        <f t="shared" si="0"/>
        <v>0.22366786228079719</v>
      </c>
      <c r="AL17" s="6">
        <f t="shared" si="1"/>
        <v>0.22366786228079719</v>
      </c>
      <c r="AM17" s="6">
        <f t="shared" si="2"/>
        <v>0.22366786228079719</v>
      </c>
    </row>
    <row r="18" spans="1:39" x14ac:dyDescent="0.35">
      <c r="A18" s="1" t="s">
        <v>18</v>
      </c>
      <c r="B18" s="1" t="s">
        <v>4</v>
      </c>
      <c r="C18" s="1" t="s">
        <v>4</v>
      </c>
      <c r="D18" s="1" t="s">
        <v>4</v>
      </c>
      <c r="E18" s="1" t="s">
        <v>4</v>
      </c>
      <c r="F18" s="1" t="s">
        <v>4</v>
      </c>
      <c r="G18" s="1" t="s">
        <v>4</v>
      </c>
      <c r="H18" s="1" t="s">
        <v>4</v>
      </c>
      <c r="I18" s="1" t="s">
        <v>4</v>
      </c>
      <c r="J18" s="1" t="s">
        <v>4</v>
      </c>
      <c r="K18" s="1" t="s">
        <v>4</v>
      </c>
      <c r="L18" s="1" t="s">
        <v>4</v>
      </c>
      <c r="M18" s="1" t="s">
        <v>4</v>
      </c>
      <c r="N18" s="1" t="s">
        <v>4</v>
      </c>
      <c r="O18" s="1" t="s">
        <v>4</v>
      </c>
      <c r="P18" s="1" t="s">
        <v>4</v>
      </c>
      <c r="Q18" s="1" t="s">
        <v>4</v>
      </c>
      <c r="R18" s="1" t="s">
        <v>4</v>
      </c>
      <c r="S18" s="1" t="s">
        <v>4</v>
      </c>
      <c r="T18" s="1" t="s">
        <v>4</v>
      </c>
      <c r="U18" s="1" t="s">
        <v>4</v>
      </c>
      <c r="V18" s="1" t="s">
        <v>4</v>
      </c>
      <c r="W18" s="1" t="s">
        <v>4</v>
      </c>
      <c r="X18" s="1" t="s">
        <v>4</v>
      </c>
      <c r="Y18" s="1" t="s">
        <v>4</v>
      </c>
      <c r="Z18" s="1" t="s">
        <v>4</v>
      </c>
      <c r="AA18" s="5" t="s">
        <v>4</v>
      </c>
      <c r="AB18" s="5">
        <v>3.3306249331993172</v>
      </c>
      <c r="AC18" s="5">
        <v>-3.5831827486580039</v>
      </c>
      <c r="AD18" s="5">
        <v>4.6277073132465318</v>
      </c>
      <c r="AE18" s="5">
        <v>-4.1157883991410245</v>
      </c>
      <c r="AF18" s="5">
        <v>3.1337289089210003</v>
      </c>
      <c r="AG18" s="5">
        <v>-8.0105982537797047</v>
      </c>
      <c r="AH18" s="5">
        <v>4.6739199546942558</v>
      </c>
      <c r="AI18" s="5">
        <v>-0.36468831505143839</v>
      </c>
      <c r="AJ18" s="5">
        <v>2.1136671873944124</v>
      </c>
      <c r="AK18" s="6">
        <f t="shared" si="0"/>
        <v>0.20059895342503845</v>
      </c>
      <c r="AL18" s="6">
        <f t="shared" si="1"/>
        <v>0.20059895342503845</v>
      </c>
      <c r="AM18" s="6">
        <f t="shared" si="2"/>
        <v>0.20059895342503845</v>
      </c>
    </row>
    <row r="19" spans="1:39" x14ac:dyDescent="0.35">
      <c r="A19" s="1" t="s">
        <v>19</v>
      </c>
      <c r="B19" s="1" t="s">
        <v>4</v>
      </c>
      <c r="C19" s="1" t="s">
        <v>4</v>
      </c>
      <c r="D19" s="1" t="s">
        <v>4</v>
      </c>
      <c r="E19" s="1" t="s">
        <v>4</v>
      </c>
      <c r="F19" s="1" t="s">
        <v>4</v>
      </c>
      <c r="G19" s="1" t="s">
        <v>4</v>
      </c>
      <c r="H19" s="1" t="s">
        <v>4</v>
      </c>
      <c r="I19" s="1" t="s">
        <v>4</v>
      </c>
      <c r="J19" s="1" t="s">
        <v>4</v>
      </c>
      <c r="K19" s="1" t="s">
        <v>4</v>
      </c>
      <c r="L19" s="1" t="s">
        <v>4</v>
      </c>
      <c r="M19" s="1" t="s">
        <v>4</v>
      </c>
      <c r="N19" s="1" t="s">
        <v>4</v>
      </c>
      <c r="O19" s="1" t="s">
        <v>4</v>
      </c>
      <c r="P19" s="1" t="s">
        <v>4</v>
      </c>
      <c r="Q19" s="1" t="s">
        <v>4</v>
      </c>
      <c r="R19" s="1" t="s">
        <v>4</v>
      </c>
      <c r="S19" s="1" t="s">
        <v>4</v>
      </c>
      <c r="T19" s="1" t="s">
        <v>4</v>
      </c>
      <c r="U19" s="1" t="s">
        <v>4</v>
      </c>
      <c r="V19" s="1" t="s">
        <v>4</v>
      </c>
      <c r="W19" s="1" t="s">
        <v>4</v>
      </c>
      <c r="X19" s="1" t="s">
        <v>4</v>
      </c>
      <c r="Y19" s="1" t="s">
        <v>4</v>
      </c>
      <c r="Z19" s="1" t="s">
        <v>4</v>
      </c>
      <c r="AA19" s="1" t="s">
        <v>4</v>
      </c>
      <c r="AB19" s="1" t="s">
        <v>4</v>
      </c>
      <c r="AC19" s="1" t="s">
        <v>4</v>
      </c>
      <c r="AD19" s="1" t="s">
        <v>4</v>
      </c>
      <c r="AE19" s="1" t="s">
        <v>4</v>
      </c>
      <c r="AF19" s="1" t="s">
        <v>4</v>
      </c>
      <c r="AG19" s="1" t="s">
        <v>4</v>
      </c>
      <c r="AH19" s="1" t="s">
        <v>4</v>
      </c>
      <c r="AI19" s="1" t="s">
        <v>4</v>
      </c>
      <c r="AJ19" s="1" t="s">
        <v>4</v>
      </c>
      <c r="AK19" s="1" t="s">
        <v>4</v>
      </c>
      <c r="AL19" s="1" t="s">
        <v>4</v>
      </c>
      <c r="AM19" s="1" t="s">
        <v>4</v>
      </c>
    </row>
    <row r="20" spans="1:39" x14ac:dyDescent="0.35">
      <c r="A20" s="1" t="s">
        <v>20</v>
      </c>
      <c r="B20" s="5" t="s">
        <v>4</v>
      </c>
      <c r="C20" s="5" t="s">
        <v>4</v>
      </c>
      <c r="D20" s="5" t="s">
        <v>4</v>
      </c>
      <c r="E20" s="5" t="s">
        <v>4</v>
      </c>
      <c r="F20" s="5" t="s">
        <v>4</v>
      </c>
      <c r="G20" s="5" t="s">
        <v>4</v>
      </c>
      <c r="H20" s="5" t="s">
        <v>4</v>
      </c>
      <c r="I20" s="5" t="s">
        <v>4</v>
      </c>
      <c r="J20" s="5" t="s">
        <v>4</v>
      </c>
      <c r="K20" s="5" t="s">
        <v>4</v>
      </c>
      <c r="L20" s="5" t="s">
        <v>4</v>
      </c>
      <c r="M20" s="5" t="s">
        <v>4</v>
      </c>
      <c r="N20" s="5" t="s">
        <v>4</v>
      </c>
      <c r="O20" s="5" t="s">
        <v>4</v>
      </c>
      <c r="P20" s="5" t="s">
        <v>4</v>
      </c>
      <c r="Q20" s="5" t="s">
        <v>4</v>
      </c>
      <c r="R20" s="5" t="s">
        <v>4</v>
      </c>
      <c r="S20" s="5" t="s">
        <v>4</v>
      </c>
      <c r="T20" s="5" t="s">
        <v>4</v>
      </c>
      <c r="U20" s="5" t="s">
        <v>4</v>
      </c>
      <c r="V20" s="5" t="s">
        <v>4</v>
      </c>
      <c r="W20" s="5" t="s">
        <v>4</v>
      </c>
      <c r="X20" s="5" t="s">
        <v>4</v>
      </c>
      <c r="Y20" s="5" t="s">
        <v>4</v>
      </c>
      <c r="Z20" s="5" t="s">
        <v>4</v>
      </c>
      <c r="AA20" s="5" t="s">
        <v>4</v>
      </c>
      <c r="AB20" s="5" t="s">
        <v>4</v>
      </c>
      <c r="AC20" s="5" t="s">
        <v>4</v>
      </c>
      <c r="AD20" s="5" t="s">
        <v>4</v>
      </c>
      <c r="AE20" s="5" t="s">
        <v>4</v>
      </c>
      <c r="AF20" s="5" t="s">
        <v>4</v>
      </c>
      <c r="AG20" s="5" t="s">
        <v>4</v>
      </c>
      <c r="AH20" s="5" t="s">
        <v>4</v>
      </c>
      <c r="AI20" s="5" t="s">
        <v>4</v>
      </c>
      <c r="AJ20" s="5" t="s">
        <v>4</v>
      </c>
      <c r="AK20" s="1" t="s">
        <v>4</v>
      </c>
      <c r="AL20" s="1" t="s">
        <v>4</v>
      </c>
      <c r="AM20" s="1" t="s">
        <v>4</v>
      </c>
    </row>
    <row r="21" spans="1:39" x14ac:dyDescent="0.35">
      <c r="A21" s="1" t="s">
        <v>21</v>
      </c>
      <c r="B21" s="5">
        <v>4.9804163863517346</v>
      </c>
      <c r="C21" s="5">
        <v>-2.9952430601964863</v>
      </c>
      <c r="D21" s="5">
        <v>-14.114361224521133</v>
      </c>
      <c r="E21" s="5">
        <v>-1.4496978553136159</v>
      </c>
      <c r="F21" s="5">
        <v>-0.54548469313348846</v>
      </c>
      <c r="G21" s="5">
        <v>-2.2371455713513058</v>
      </c>
      <c r="H21" s="5">
        <v>-1.9665484193624252</v>
      </c>
      <c r="I21" s="5">
        <v>1.5426299165541337</v>
      </c>
      <c r="J21" s="5">
        <v>-7.4633930005580567</v>
      </c>
      <c r="K21" s="5">
        <v>-1.4464112518079872</v>
      </c>
      <c r="L21" s="5">
        <v>-3.2442482764307243</v>
      </c>
      <c r="M21" s="5">
        <v>3.3121665922936501</v>
      </c>
      <c r="N21" s="5">
        <v>-13.42489175580134</v>
      </c>
      <c r="O21" s="5">
        <v>3.8545670476523242E-2</v>
      </c>
      <c r="P21" s="5">
        <v>-0.57475292758124397</v>
      </c>
      <c r="Q21" s="5">
        <v>-5.0641361469252786</v>
      </c>
      <c r="R21" s="5">
        <v>-2.4736712838130615</v>
      </c>
      <c r="S21" s="5">
        <v>0.83281932725856223</v>
      </c>
      <c r="T21" s="5">
        <v>-0.6840691224190607</v>
      </c>
      <c r="U21" s="5">
        <v>3.1754914273599724</v>
      </c>
      <c r="V21" s="5">
        <v>0.72095219960033319</v>
      </c>
      <c r="W21" s="5">
        <v>1.5574216475839506</v>
      </c>
      <c r="X21" s="5">
        <v>7.9450272824636272</v>
      </c>
      <c r="Y21" s="5">
        <v>-17.34528217789709</v>
      </c>
      <c r="Z21" s="5">
        <v>10.58584990637263</v>
      </c>
      <c r="AA21" s="5">
        <v>-3.321870171749481</v>
      </c>
      <c r="AB21" s="5">
        <v>-4.4656822576461934</v>
      </c>
      <c r="AC21" s="5">
        <v>-0.20055316650775978</v>
      </c>
      <c r="AD21" s="5">
        <v>-1.611914871677584</v>
      </c>
      <c r="AE21" s="5">
        <v>5.5366970473588566</v>
      </c>
      <c r="AF21" s="5">
        <v>-10.965394871122072</v>
      </c>
      <c r="AG21" s="5">
        <v>4.9310240362694628</v>
      </c>
      <c r="AH21" s="5">
        <v>-1.1910458694937631</v>
      </c>
      <c r="AI21" s="5">
        <v>-2.1172341875556242</v>
      </c>
      <c r="AJ21" s="5">
        <v>-3.459074128648723</v>
      </c>
      <c r="AK21" s="6">
        <f t="shared" si="0"/>
        <v>-1.6343732814734304</v>
      </c>
      <c r="AL21" s="6">
        <f t="shared" si="1"/>
        <v>-1.1776490750750295</v>
      </c>
      <c r="AM21" s="6">
        <f t="shared" si="2"/>
        <v>-1.0087165558749831</v>
      </c>
    </row>
    <row r="22" spans="1:39" x14ac:dyDescent="0.35">
      <c r="A22" s="1" t="s">
        <v>22</v>
      </c>
      <c r="B22" s="5" t="s">
        <v>4</v>
      </c>
      <c r="C22" s="5" t="s">
        <v>4</v>
      </c>
      <c r="D22" s="5" t="s">
        <v>4</v>
      </c>
      <c r="E22" s="5" t="s">
        <v>4</v>
      </c>
      <c r="F22" s="5" t="s">
        <v>4</v>
      </c>
      <c r="G22" s="5" t="s">
        <v>4</v>
      </c>
      <c r="H22" s="5" t="s">
        <v>4</v>
      </c>
      <c r="I22" s="5" t="s">
        <v>4</v>
      </c>
      <c r="J22" s="5" t="s">
        <v>4</v>
      </c>
      <c r="K22" s="5" t="s">
        <v>4</v>
      </c>
      <c r="L22" s="5" t="s">
        <v>4</v>
      </c>
      <c r="M22" s="5" t="s">
        <v>4</v>
      </c>
      <c r="N22" s="5" t="s">
        <v>4</v>
      </c>
      <c r="O22" s="5" t="s">
        <v>4</v>
      </c>
      <c r="P22" s="5" t="s">
        <v>4</v>
      </c>
      <c r="Q22" s="5" t="s">
        <v>4</v>
      </c>
      <c r="R22" s="5" t="s">
        <v>4</v>
      </c>
      <c r="S22" s="5" t="s">
        <v>4</v>
      </c>
      <c r="T22" s="5" t="s">
        <v>4</v>
      </c>
      <c r="U22" s="5" t="s">
        <v>4</v>
      </c>
      <c r="V22" s="5" t="s">
        <v>4</v>
      </c>
      <c r="W22" s="5" t="s">
        <v>4</v>
      </c>
      <c r="X22" s="5" t="s">
        <v>4</v>
      </c>
      <c r="Y22" s="5" t="s">
        <v>4</v>
      </c>
      <c r="Z22" s="5" t="s">
        <v>4</v>
      </c>
      <c r="AA22" s="5">
        <v>4.0447462584364473</v>
      </c>
      <c r="AB22" s="5">
        <v>-2.9143391354598691</v>
      </c>
      <c r="AC22" s="5">
        <v>7.7322065030734279</v>
      </c>
      <c r="AD22" s="5">
        <v>9.4528744754341858</v>
      </c>
      <c r="AE22" s="5">
        <v>5.2435055382657083</v>
      </c>
      <c r="AF22" s="5">
        <v>7.1047791324575513</v>
      </c>
      <c r="AG22" s="5">
        <v>2.7324721149667397</v>
      </c>
      <c r="AH22" s="5">
        <v>-2.3914769574645334</v>
      </c>
      <c r="AI22" s="5">
        <v>-12.692954588100662</v>
      </c>
      <c r="AJ22" s="5">
        <v>-3.790839958328803</v>
      </c>
      <c r="AK22" s="6">
        <f t="shared" si="0"/>
        <v>1.4520973383280193</v>
      </c>
      <c r="AL22" s="6">
        <f t="shared" si="1"/>
        <v>1.4520973383280193</v>
      </c>
      <c r="AM22" s="6">
        <f t="shared" si="2"/>
        <v>1.4520973383280193</v>
      </c>
    </row>
    <row r="23" spans="1:39" x14ac:dyDescent="0.35">
      <c r="A23" s="1" t="s">
        <v>23</v>
      </c>
      <c r="B23" s="5">
        <v>8.5281520250680103</v>
      </c>
      <c r="C23" s="5">
        <v>-6.3334321795259854</v>
      </c>
      <c r="D23" s="5">
        <v>-8.177585822309311</v>
      </c>
      <c r="E23" s="5">
        <v>-5.7129321251814957</v>
      </c>
      <c r="F23" s="5">
        <v>3.3669536514811682</v>
      </c>
      <c r="G23" s="5">
        <v>4.398538213098476</v>
      </c>
      <c r="H23" s="5">
        <v>-11.908017923963854</v>
      </c>
      <c r="I23" s="5">
        <v>6.7291886916377024</v>
      </c>
      <c r="J23" s="5">
        <v>0.84504999159426575</v>
      </c>
      <c r="K23" s="5">
        <v>-0.86808560719977379</v>
      </c>
      <c r="L23" s="5" t="s">
        <v>4</v>
      </c>
      <c r="M23" s="5" t="s">
        <v>4</v>
      </c>
      <c r="N23" s="5">
        <v>-1.168265110709882</v>
      </c>
      <c r="O23" s="5">
        <v>4.919801247949863</v>
      </c>
      <c r="P23" s="5">
        <v>-4.8753798426576509</v>
      </c>
      <c r="Q23" s="5">
        <v>-10.767173909320718</v>
      </c>
      <c r="R23" s="5">
        <v>7.0752894625019138</v>
      </c>
      <c r="S23" s="5">
        <v>0.91406542071084118</v>
      </c>
      <c r="T23" s="5">
        <v>0.88883975641434176</v>
      </c>
      <c r="U23" s="5">
        <v>5.1223572450480361</v>
      </c>
      <c r="V23" s="5">
        <v>0.43819438893531526</v>
      </c>
      <c r="W23" s="5">
        <v>-0.24808054809740554</v>
      </c>
      <c r="X23" s="5">
        <v>1.3905411062050916</v>
      </c>
      <c r="Y23" s="5">
        <v>-8.2295694709700484</v>
      </c>
      <c r="Z23" s="5">
        <v>16.329212894298848</v>
      </c>
      <c r="AA23" s="5">
        <v>-3.9723021486180983</v>
      </c>
      <c r="AB23" s="5">
        <v>1.6759304252302911</v>
      </c>
      <c r="AC23" s="5">
        <v>3.4926002356060053</v>
      </c>
      <c r="AD23" s="5">
        <v>-1.3963182558512983</v>
      </c>
      <c r="AE23" s="5" t="s">
        <v>4</v>
      </c>
      <c r="AF23" s="5" t="s">
        <v>4</v>
      </c>
      <c r="AG23" s="5" t="s">
        <v>4</v>
      </c>
      <c r="AH23" s="5" t="s">
        <v>4</v>
      </c>
      <c r="AI23" s="5" t="s">
        <v>4</v>
      </c>
      <c r="AJ23" s="5" t="s">
        <v>4</v>
      </c>
      <c r="AK23" s="6">
        <f t="shared" si="0"/>
        <v>9.1021178199061067E-2</v>
      </c>
      <c r="AL23" s="6">
        <f t="shared" si="1"/>
        <v>0.68174958215737913</v>
      </c>
      <c r="AM23" s="6">
        <f t="shared" si="2"/>
        <v>1.1302517797254232</v>
      </c>
    </row>
    <row r="24" spans="1:39" x14ac:dyDescent="0.35">
      <c r="A24" s="1" t="s">
        <v>24</v>
      </c>
      <c r="B24" s="1" t="s">
        <v>4</v>
      </c>
      <c r="C24" s="5" t="s">
        <v>4</v>
      </c>
      <c r="D24" s="5">
        <v>-2.0088604997929735</v>
      </c>
      <c r="E24" s="5">
        <v>-7.5757021140686049</v>
      </c>
      <c r="F24" s="5">
        <v>-18.47324719303522</v>
      </c>
      <c r="G24" s="5">
        <v>-5.1034967367282036</v>
      </c>
      <c r="H24" s="5">
        <v>-3.473703631691663</v>
      </c>
      <c r="I24" s="5">
        <v>0.58156884705078937</v>
      </c>
      <c r="J24" s="5">
        <v>-7.3665491572774329</v>
      </c>
      <c r="K24" s="5">
        <v>3.110644567153571</v>
      </c>
      <c r="L24" s="5">
        <v>3.4513480357915682</v>
      </c>
      <c r="M24" s="5">
        <v>1.4459191312829773</v>
      </c>
      <c r="N24" s="5">
        <v>3.7876551774367755</v>
      </c>
      <c r="O24" s="5">
        <v>-16.99821038674402</v>
      </c>
      <c r="P24" s="5">
        <v>0.46225199424767993</v>
      </c>
      <c r="Q24" s="5">
        <v>6.6470452583645709</v>
      </c>
      <c r="R24" s="5">
        <v>5.6592878688174579</v>
      </c>
      <c r="S24" s="5">
        <v>14.572008705375211</v>
      </c>
      <c r="T24" s="5">
        <v>11.419799862711216</v>
      </c>
      <c r="U24" s="5">
        <v>5.8883579656199458</v>
      </c>
      <c r="V24" s="5">
        <v>7.7053037688039154</v>
      </c>
      <c r="W24" s="5">
        <v>-6.8216665300776356</v>
      </c>
      <c r="X24" s="5">
        <v>-7.3971206210838574</v>
      </c>
      <c r="Y24" s="5">
        <v>5.3239996461889518</v>
      </c>
      <c r="Z24" s="5">
        <v>5.8333054355562695</v>
      </c>
      <c r="AA24" s="5">
        <v>6.2997923426625562</v>
      </c>
      <c r="AB24" s="5">
        <v>3.0492017340310866</v>
      </c>
      <c r="AC24" s="5">
        <v>-1.6065602679994839</v>
      </c>
      <c r="AD24" s="5">
        <v>8.0994860857908577</v>
      </c>
      <c r="AE24" s="5">
        <v>2.402169056762645</v>
      </c>
      <c r="AF24" s="5">
        <v>9.8428617574976016</v>
      </c>
      <c r="AG24" s="5">
        <v>1.896773968044883</v>
      </c>
      <c r="AH24" s="5">
        <v>5.169735790571778</v>
      </c>
      <c r="AI24" s="5">
        <v>6.7812760186953653</v>
      </c>
      <c r="AJ24" s="5">
        <v>4.0421846797833041</v>
      </c>
      <c r="AK24" s="6">
        <f t="shared" si="0"/>
        <v>1.4135412290830873</v>
      </c>
      <c r="AL24" s="6">
        <f t="shared" si="1"/>
        <v>3.4793691017641688</v>
      </c>
      <c r="AM24" s="6">
        <f t="shared" si="2"/>
        <v>3.0653885068874516</v>
      </c>
    </row>
    <row r="25" spans="1:39" x14ac:dyDescent="0.35">
      <c r="A25" s="1" t="s">
        <v>25</v>
      </c>
      <c r="B25" s="1" t="s">
        <v>4</v>
      </c>
      <c r="C25" s="1" t="s">
        <v>4</v>
      </c>
      <c r="D25" s="1" t="s">
        <v>4</v>
      </c>
      <c r="E25" s="1" t="s">
        <v>4</v>
      </c>
      <c r="F25" s="1" t="s">
        <v>4</v>
      </c>
      <c r="G25" s="1" t="s">
        <v>4</v>
      </c>
      <c r="H25" s="1" t="s">
        <v>4</v>
      </c>
      <c r="I25" s="1" t="s">
        <v>4</v>
      </c>
      <c r="J25" s="1" t="s">
        <v>4</v>
      </c>
      <c r="K25" s="1" t="s">
        <v>4</v>
      </c>
      <c r="L25" s="1" t="s">
        <v>4</v>
      </c>
      <c r="M25" s="1" t="s">
        <v>4</v>
      </c>
      <c r="N25" s="1" t="s">
        <v>4</v>
      </c>
      <c r="O25" s="1" t="s">
        <v>4</v>
      </c>
      <c r="P25" s="1" t="s">
        <v>4</v>
      </c>
      <c r="Q25" s="1" t="s">
        <v>4</v>
      </c>
      <c r="R25" s="1" t="s">
        <v>4</v>
      </c>
      <c r="S25" s="1" t="s">
        <v>4</v>
      </c>
      <c r="T25" s="1" t="s">
        <v>4</v>
      </c>
      <c r="U25" s="1" t="s">
        <v>4</v>
      </c>
      <c r="V25" s="1" t="s">
        <v>4</v>
      </c>
      <c r="W25" s="1" t="s">
        <v>4</v>
      </c>
      <c r="X25" s="5" t="s">
        <v>4</v>
      </c>
      <c r="Y25" s="5">
        <v>-2.6055771210223497</v>
      </c>
      <c r="Z25" s="5">
        <v>1.0391235600386324</v>
      </c>
      <c r="AA25" s="5">
        <v>4.0836551922223521</v>
      </c>
      <c r="AB25" s="5">
        <v>2.922564123506973</v>
      </c>
      <c r="AC25" s="5">
        <v>-0.30275766591364572</v>
      </c>
      <c r="AD25" s="5">
        <v>3.0460653400595561E-2</v>
      </c>
      <c r="AE25" s="5">
        <v>6.4973190703911712</v>
      </c>
      <c r="AF25" s="5">
        <v>5.3185249193185626</v>
      </c>
      <c r="AG25" s="5">
        <v>5.4848106570671007</v>
      </c>
      <c r="AH25" s="5">
        <v>3.1334837039765091</v>
      </c>
      <c r="AI25" s="5">
        <v>5.9886137825204457</v>
      </c>
      <c r="AJ25" s="5">
        <v>2.155317271878161</v>
      </c>
      <c r="AK25" s="6">
        <f t="shared" si="0"/>
        <v>2.8121281789487091</v>
      </c>
      <c r="AL25" s="6">
        <f t="shared" si="1"/>
        <v>2.8121281789487091</v>
      </c>
      <c r="AM25" s="6">
        <f t="shared" si="2"/>
        <v>2.8121281789487091</v>
      </c>
    </row>
    <row r="26" spans="1:39" x14ac:dyDescent="0.35">
      <c r="A26" s="1" t="s">
        <v>26</v>
      </c>
      <c r="B26" s="5" t="s">
        <v>4</v>
      </c>
      <c r="C26" s="5" t="s">
        <v>4</v>
      </c>
      <c r="D26" s="5" t="s">
        <v>4</v>
      </c>
      <c r="E26" s="5" t="s">
        <v>4</v>
      </c>
      <c r="F26" s="5" t="s">
        <v>4</v>
      </c>
      <c r="G26" s="5" t="s">
        <v>4</v>
      </c>
      <c r="H26" s="5" t="s">
        <v>4</v>
      </c>
      <c r="I26" s="5" t="s">
        <v>4</v>
      </c>
      <c r="J26" s="5" t="s">
        <v>4</v>
      </c>
      <c r="K26" s="5" t="s">
        <v>4</v>
      </c>
      <c r="L26" s="5" t="s">
        <v>4</v>
      </c>
      <c r="M26" s="5" t="s">
        <v>4</v>
      </c>
      <c r="N26" s="5" t="s">
        <v>4</v>
      </c>
      <c r="O26" s="5" t="s">
        <v>4</v>
      </c>
      <c r="P26" s="5" t="s">
        <v>4</v>
      </c>
      <c r="Q26" s="5" t="s">
        <v>4</v>
      </c>
      <c r="R26" s="5" t="s">
        <v>4</v>
      </c>
      <c r="S26" s="5" t="s">
        <v>4</v>
      </c>
      <c r="T26" s="5" t="s">
        <v>4</v>
      </c>
      <c r="U26" s="5" t="s">
        <v>4</v>
      </c>
      <c r="V26" s="5" t="s">
        <v>4</v>
      </c>
      <c r="W26" s="5" t="s">
        <v>4</v>
      </c>
      <c r="X26" s="5" t="s">
        <v>4</v>
      </c>
      <c r="Y26" s="5" t="s">
        <v>4</v>
      </c>
      <c r="Z26" s="5" t="s">
        <v>4</v>
      </c>
      <c r="AA26" s="5" t="s">
        <v>4</v>
      </c>
      <c r="AB26" s="5" t="s">
        <v>4</v>
      </c>
      <c r="AC26" s="5" t="s">
        <v>4</v>
      </c>
      <c r="AD26" s="5">
        <v>-3.5022793371555423</v>
      </c>
      <c r="AE26" s="5">
        <v>0.30192411007551812</v>
      </c>
      <c r="AF26" s="5">
        <v>-2.1504921854372583E-2</v>
      </c>
      <c r="AG26" s="5">
        <v>4.6606563336784461</v>
      </c>
      <c r="AH26" s="5">
        <v>-4.0346025981378517</v>
      </c>
      <c r="AI26" s="5">
        <v>1.6080124511060916</v>
      </c>
      <c r="AJ26" s="5">
        <v>2.1473326943777238E-2</v>
      </c>
      <c r="AK26" s="6">
        <f t="shared" si="0"/>
        <v>-0.13804580504913336</v>
      </c>
      <c r="AL26" s="6">
        <f t="shared" si="1"/>
        <v>-0.13804580504913336</v>
      </c>
      <c r="AM26" s="6">
        <f t="shared" si="2"/>
        <v>-0.13804580504913336</v>
      </c>
    </row>
    <row r="27" spans="1:39" x14ac:dyDescent="0.35">
      <c r="A27" s="1" t="s">
        <v>27</v>
      </c>
      <c r="B27" s="5">
        <v>13.410138067121437</v>
      </c>
      <c r="C27" s="5">
        <v>-5.3530264376296799</v>
      </c>
      <c r="D27" s="5">
        <v>8.4968381891215046</v>
      </c>
      <c r="E27" s="5">
        <v>-2.2047288352504637</v>
      </c>
      <c r="F27" s="5">
        <v>9.6403238180754016</v>
      </c>
      <c r="G27" s="5">
        <v>-6.900802089435544</v>
      </c>
      <c r="H27" s="5">
        <v>-4.0296421164948413</v>
      </c>
      <c r="I27" s="5">
        <v>1.2126129297312787</v>
      </c>
      <c r="J27" s="5">
        <v>-10.517844276957064</v>
      </c>
      <c r="K27" s="5">
        <v>3.0928585256602759</v>
      </c>
      <c r="L27" s="5">
        <v>-4.8548048576138427</v>
      </c>
      <c r="M27" s="5">
        <v>-1.7218816544468467</v>
      </c>
      <c r="N27" s="5">
        <v>2.8898752692403775</v>
      </c>
      <c r="O27" s="5">
        <v>11.085560657468264</v>
      </c>
      <c r="P27" s="5">
        <v>0.60588740246387829</v>
      </c>
      <c r="Q27" s="5">
        <v>-61.885696749914302</v>
      </c>
      <c r="R27" s="5">
        <v>67.570444276442174</v>
      </c>
      <c r="S27" s="5">
        <v>6.4767974961168449</v>
      </c>
      <c r="T27" s="5">
        <v>14.543219853394532</v>
      </c>
      <c r="U27" s="5">
        <v>1.5530496451099651</v>
      </c>
      <c r="V27" s="5">
        <v>0.27021803136906897</v>
      </c>
      <c r="W27" s="5">
        <v>6.3588220490131704</v>
      </c>
      <c r="X27" s="5">
        <v>2.252991729569672</v>
      </c>
      <c r="Y27" s="5">
        <v>8.9205432394447541</v>
      </c>
      <c r="Z27" s="5">
        <v>-6.479140180894305</v>
      </c>
      <c r="AA27" s="5">
        <v>9.9294633542622108</v>
      </c>
      <c r="AB27" s="5">
        <v>7.9692278176491982</v>
      </c>
      <c r="AC27" s="5">
        <v>12.854138414978749</v>
      </c>
      <c r="AD27" s="5">
        <v>1.4230517972073642</v>
      </c>
      <c r="AE27" s="5">
        <v>4.2719014552153851</v>
      </c>
      <c r="AF27" s="5">
        <v>9.9746994449406543</v>
      </c>
      <c r="AG27" s="5">
        <v>3.3065327535600346</v>
      </c>
      <c r="AH27" s="5">
        <v>6.1270572697819716</v>
      </c>
      <c r="AI27" s="5">
        <v>4.6020750167362792</v>
      </c>
      <c r="AJ27" s="5">
        <v>3.1526624345775502</v>
      </c>
      <c r="AK27" s="6">
        <f t="shared" si="0"/>
        <v>3.3726692497032889</v>
      </c>
      <c r="AL27" s="6">
        <f t="shared" si="1"/>
        <v>4.8354792009702772</v>
      </c>
      <c r="AM27" s="6">
        <f t="shared" si="2"/>
        <v>5.3331447568601922</v>
      </c>
    </row>
    <row r="28" spans="1:39" x14ac:dyDescent="0.35">
      <c r="A28" s="1" t="s">
        <v>28</v>
      </c>
      <c r="B28" s="5">
        <v>5.2590577634022679</v>
      </c>
      <c r="C28" s="5">
        <v>-12.331051173316354</v>
      </c>
      <c r="D28" s="5">
        <v>-0.73948687967923377</v>
      </c>
      <c r="E28" s="5">
        <v>5.0788651399237068</v>
      </c>
      <c r="F28" s="5">
        <v>-7.4021651493041674</v>
      </c>
      <c r="G28" s="5">
        <v>10.654427844537878</v>
      </c>
      <c r="H28" s="5">
        <v>-6.8840376180994696</v>
      </c>
      <c r="I28" s="5">
        <v>-21.551775796956193</v>
      </c>
      <c r="J28" s="5">
        <v>34.595959297160675</v>
      </c>
      <c r="K28" s="5">
        <v>1.1337484413117522</v>
      </c>
      <c r="L28" s="5">
        <v>-10.99146248298338</v>
      </c>
      <c r="M28" s="5">
        <v>-18.450108631170707</v>
      </c>
      <c r="N28" s="5">
        <v>11.914249801369081</v>
      </c>
      <c r="O28" s="5">
        <v>-27.226362101410402</v>
      </c>
      <c r="P28" s="5">
        <v>16.310825184909689</v>
      </c>
      <c r="Q28" s="5">
        <v>0.12331947816241495</v>
      </c>
      <c r="R28" s="5">
        <v>-12.732725294395635</v>
      </c>
      <c r="S28" s="5">
        <v>5.6154379638055048</v>
      </c>
      <c r="T28" s="5">
        <v>-3.9452260956862801</v>
      </c>
      <c r="U28" s="5">
        <v>-11.956377226650105</v>
      </c>
      <c r="V28" s="5">
        <v>9.3574968837716597</v>
      </c>
      <c r="W28" s="5">
        <v>-5.3319543441310486</v>
      </c>
      <c r="X28" s="5">
        <v>6.7871708573125318</v>
      </c>
      <c r="Y28" s="5">
        <v>16.926781767071006</v>
      </c>
      <c r="Z28" s="5">
        <v>-0.55864546066260345</v>
      </c>
      <c r="AA28" s="5">
        <v>4.3993910908634462</v>
      </c>
      <c r="AB28" s="5">
        <v>2.3851047088341488</v>
      </c>
      <c r="AC28" s="5">
        <v>4.3371881659364675</v>
      </c>
      <c r="AD28" s="5">
        <v>8.4499010133555146</v>
      </c>
      <c r="AE28" s="5">
        <v>6.1770674649461341</v>
      </c>
      <c r="AF28" s="5">
        <v>4.470534625031334</v>
      </c>
      <c r="AG28" s="5">
        <v>-1.8070838908902118</v>
      </c>
      <c r="AH28" s="5">
        <v>8.0192323257942064</v>
      </c>
      <c r="AI28" s="5">
        <v>1.3942713724819384</v>
      </c>
      <c r="AJ28" s="5">
        <v>18.78671338625422</v>
      </c>
      <c r="AK28" s="6">
        <f t="shared" si="0"/>
        <v>1.1505223551685653</v>
      </c>
      <c r="AL28" s="6">
        <f t="shared" si="1"/>
        <v>1.8102584602042626</v>
      </c>
      <c r="AM28" s="6">
        <f t="shared" si="2"/>
        <v>5.3168337915855064</v>
      </c>
    </row>
    <row r="29" spans="1:39" x14ac:dyDescent="0.35">
      <c r="A29" s="1" t="s">
        <v>29</v>
      </c>
      <c r="B29" s="1" t="s">
        <v>4</v>
      </c>
      <c r="C29" s="1" t="s">
        <v>4</v>
      </c>
      <c r="D29" s="1" t="s">
        <v>4</v>
      </c>
      <c r="E29" s="1" t="s">
        <v>4</v>
      </c>
      <c r="F29" s="1" t="s">
        <v>4</v>
      </c>
      <c r="G29" s="1" t="s">
        <v>4</v>
      </c>
      <c r="H29" s="1" t="s">
        <v>4</v>
      </c>
      <c r="I29" s="1" t="s">
        <v>4</v>
      </c>
      <c r="J29" s="1" t="s">
        <v>4</v>
      </c>
      <c r="K29" s="1" t="s">
        <v>4</v>
      </c>
      <c r="L29" s="1" t="s">
        <v>4</v>
      </c>
      <c r="M29" s="1" t="s">
        <v>4</v>
      </c>
      <c r="N29" s="1" t="s">
        <v>4</v>
      </c>
      <c r="O29" s="1" t="s">
        <v>4</v>
      </c>
      <c r="P29" s="1" t="s">
        <v>4</v>
      </c>
      <c r="Q29" s="1" t="s">
        <v>4</v>
      </c>
      <c r="R29" s="1" t="s">
        <v>4</v>
      </c>
      <c r="S29" s="1" t="s">
        <v>4</v>
      </c>
      <c r="T29" s="1" t="s">
        <v>4</v>
      </c>
      <c r="U29" s="1" t="s">
        <v>4</v>
      </c>
      <c r="V29" s="1" t="s">
        <v>4</v>
      </c>
      <c r="W29" s="1" t="s">
        <v>4</v>
      </c>
      <c r="X29" s="1" t="s">
        <v>4</v>
      </c>
      <c r="Y29" s="1" t="s">
        <v>4</v>
      </c>
      <c r="Z29" s="1" t="s">
        <v>4</v>
      </c>
      <c r="AA29" s="1" t="s">
        <v>4</v>
      </c>
      <c r="AB29" s="1" t="s">
        <v>4</v>
      </c>
      <c r="AC29" s="1" t="s">
        <v>4</v>
      </c>
      <c r="AD29" s="1" t="s">
        <v>4</v>
      </c>
      <c r="AE29" s="1" t="s">
        <v>4</v>
      </c>
      <c r="AF29" s="1" t="s">
        <v>4</v>
      </c>
      <c r="AG29" s="1" t="s">
        <v>4</v>
      </c>
      <c r="AH29" s="1" t="s">
        <v>4</v>
      </c>
      <c r="AI29" s="1" t="s">
        <v>4</v>
      </c>
      <c r="AJ29" s="1" t="s">
        <v>4</v>
      </c>
      <c r="AK29" s="1" t="s">
        <v>4</v>
      </c>
      <c r="AL29" s="1" t="s">
        <v>4</v>
      </c>
      <c r="AM29" s="1" t="s">
        <v>4</v>
      </c>
    </row>
    <row r="30" spans="1:39" x14ac:dyDescent="0.35">
      <c r="A30" s="1" t="s">
        <v>30</v>
      </c>
      <c r="B30" s="1" t="s">
        <v>4</v>
      </c>
      <c r="C30" s="1" t="s">
        <v>4</v>
      </c>
      <c r="D30" s="1" t="s">
        <v>4</v>
      </c>
      <c r="E30" s="1" t="s">
        <v>4</v>
      </c>
      <c r="F30" s="1" t="s">
        <v>4</v>
      </c>
      <c r="G30" s="1" t="s">
        <v>4</v>
      </c>
      <c r="H30" s="1" t="s">
        <v>4</v>
      </c>
      <c r="I30" s="1" t="s">
        <v>4</v>
      </c>
      <c r="J30" s="1" t="s">
        <v>4</v>
      </c>
      <c r="K30" s="1" t="s">
        <v>4</v>
      </c>
      <c r="L30" s="1" t="s">
        <v>4</v>
      </c>
      <c r="M30" s="1" t="s">
        <v>4</v>
      </c>
      <c r="N30" s="1" t="s">
        <v>4</v>
      </c>
      <c r="O30" s="1" t="s">
        <v>4</v>
      </c>
      <c r="P30" s="1" t="s">
        <v>4</v>
      </c>
      <c r="Q30" s="1" t="s">
        <v>4</v>
      </c>
      <c r="R30" s="1" t="s">
        <v>4</v>
      </c>
      <c r="S30" s="1" t="s">
        <v>4</v>
      </c>
      <c r="T30" s="1" t="s">
        <v>4</v>
      </c>
      <c r="U30" s="1" t="s">
        <v>4</v>
      </c>
      <c r="V30" s="1" t="s">
        <v>4</v>
      </c>
      <c r="W30" s="1" t="s">
        <v>4</v>
      </c>
      <c r="X30" s="1" t="s">
        <v>4</v>
      </c>
      <c r="Y30" s="1" t="s">
        <v>4</v>
      </c>
      <c r="Z30" s="1" t="s">
        <v>4</v>
      </c>
      <c r="AA30" s="1" t="s">
        <v>4</v>
      </c>
      <c r="AB30" s="1" t="s">
        <v>4</v>
      </c>
      <c r="AC30" s="1" t="s">
        <v>4</v>
      </c>
      <c r="AD30" s="1" t="s">
        <v>4</v>
      </c>
      <c r="AE30" s="1" t="s">
        <v>4</v>
      </c>
      <c r="AF30" s="1" t="s">
        <v>4</v>
      </c>
      <c r="AG30" s="1" t="s">
        <v>4</v>
      </c>
      <c r="AH30" s="1" t="s">
        <v>4</v>
      </c>
      <c r="AI30" s="1" t="s">
        <v>4</v>
      </c>
      <c r="AJ30" s="1" t="s">
        <v>4</v>
      </c>
      <c r="AK30" s="1" t="s">
        <v>4</v>
      </c>
      <c r="AL30" s="1" t="s">
        <v>4</v>
      </c>
      <c r="AM30" s="1" t="s">
        <v>4</v>
      </c>
    </row>
    <row r="31" spans="1:39" x14ac:dyDescent="0.35">
      <c r="A31" s="1" t="s">
        <v>31</v>
      </c>
      <c r="B31" s="1" t="s">
        <v>4</v>
      </c>
      <c r="C31" s="1" t="s">
        <v>4</v>
      </c>
      <c r="D31" s="1" t="s">
        <v>4</v>
      </c>
      <c r="E31" s="1" t="s">
        <v>4</v>
      </c>
      <c r="F31" s="1" t="s">
        <v>4</v>
      </c>
      <c r="G31" s="1" t="s">
        <v>4</v>
      </c>
      <c r="H31" s="1" t="s">
        <v>4</v>
      </c>
      <c r="I31" s="1" t="s">
        <v>4</v>
      </c>
      <c r="J31" s="1" t="s">
        <v>4</v>
      </c>
      <c r="K31" s="1" t="s">
        <v>4</v>
      </c>
      <c r="L31" s="1" t="s">
        <v>4</v>
      </c>
      <c r="M31" s="5" t="s">
        <v>4</v>
      </c>
      <c r="N31" s="5">
        <v>1.196273077283891</v>
      </c>
      <c r="O31" s="5">
        <v>-7.4456519696582006</v>
      </c>
      <c r="P31" s="5">
        <v>-3.7884216826438006</v>
      </c>
      <c r="Q31" s="5">
        <v>-6.7057678748802516</v>
      </c>
      <c r="R31" s="5">
        <v>3.5651607336166791</v>
      </c>
      <c r="S31" s="5">
        <v>6.3716133494277045</v>
      </c>
      <c r="T31" s="5">
        <v>4.6164495757302149</v>
      </c>
      <c r="U31" s="5">
        <v>2.0932952171066148</v>
      </c>
      <c r="V31" s="5">
        <v>4.6282065449357361</v>
      </c>
      <c r="W31" s="5">
        <v>3.173632763054087</v>
      </c>
      <c r="X31" s="5">
        <v>3.8685183482659369</v>
      </c>
      <c r="Y31" s="5">
        <v>7.0888963256032298</v>
      </c>
      <c r="Z31" s="5">
        <v>3.4867805023287843</v>
      </c>
      <c r="AA31" s="5">
        <v>3.3046738819390526</v>
      </c>
      <c r="AB31" s="5">
        <v>-15.490324521784842</v>
      </c>
      <c r="AC31" s="5">
        <v>26.343896888153779</v>
      </c>
      <c r="AD31" s="5">
        <v>3.5364542254272777</v>
      </c>
      <c r="AE31" s="5">
        <v>1.2423236956021384</v>
      </c>
      <c r="AF31" s="5">
        <v>3.4543763453227285</v>
      </c>
      <c r="AG31" s="5">
        <v>4.4201361944329847</v>
      </c>
      <c r="AH31" s="5">
        <v>3.2595151617253606</v>
      </c>
      <c r="AI31" s="5">
        <v>2.7099972782334447</v>
      </c>
      <c r="AJ31" s="5">
        <v>7.3213718539535222</v>
      </c>
      <c r="AK31" s="6">
        <f t="shared" si="0"/>
        <v>2.706582865790264</v>
      </c>
      <c r="AL31" s="6">
        <f t="shared" si="1"/>
        <v>2.706582865790264</v>
      </c>
      <c r="AM31" s="6">
        <f t="shared" si="2"/>
        <v>4.1228749244469629</v>
      </c>
    </row>
    <row r="32" spans="1:39" x14ac:dyDescent="0.35">
      <c r="A32" s="1" t="s">
        <v>32</v>
      </c>
      <c r="B32" s="5">
        <v>-15.56996451980369</v>
      </c>
      <c r="C32" s="5">
        <v>0.26225324650322079</v>
      </c>
      <c r="D32" s="5">
        <v>-7.9931047535897477</v>
      </c>
      <c r="E32" s="5">
        <v>-11.654527675855775</v>
      </c>
      <c r="F32" s="5">
        <v>-8.3573642240464068</v>
      </c>
      <c r="G32" s="5">
        <v>5.7230433367930118</v>
      </c>
      <c r="H32" s="5">
        <v>9.5498670047182088</v>
      </c>
      <c r="I32" s="5">
        <v>2.9630658280536579</v>
      </c>
      <c r="J32" s="5">
        <v>-5.5757476179004328</v>
      </c>
      <c r="K32" s="5">
        <v>6.9336045661586638</v>
      </c>
      <c r="L32" s="5">
        <v>-0.3538396492289877</v>
      </c>
      <c r="M32" s="5">
        <v>0.40963958253190924</v>
      </c>
      <c r="N32" s="5">
        <v>-7.630913549969975</v>
      </c>
      <c r="O32" s="5">
        <v>-5.5207926589422129</v>
      </c>
      <c r="P32" s="5">
        <v>-30.786226135671413</v>
      </c>
      <c r="Q32" s="5">
        <v>4.8764049686248541</v>
      </c>
      <c r="R32" s="5">
        <v>8.9898743996021011</v>
      </c>
      <c r="S32" s="5">
        <v>20.140158577524005</v>
      </c>
      <c r="T32" s="5">
        <v>6.5440332941943353</v>
      </c>
      <c r="U32" s="5">
        <v>0.20810362973271879</v>
      </c>
      <c r="V32" s="5">
        <v>2.1785648950280319</v>
      </c>
      <c r="W32" s="5">
        <v>-7.8789408430693868</v>
      </c>
      <c r="X32" s="5">
        <v>0.57025566852246357</v>
      </c>
      <c r="Y32" s="5">
        <v>-2.7214699272907836</v>
      </c>
      <c r="Z32" s="5">
        <v>-5.7529350165744688</v>
      </c>
      <c r="AA32" s="5">
        <v>-1.5150454598267515</v>
      </c>
      <c r="AB32" s="5">
        <v>-7.4705278583764141</v>
      </c>
      <c r="AC32" s="5">
        <v>3.1565592053315328</v>
      </c>
      <c r="AD32" s="5">
        <v>-5.4008332400769916</v>
      </c>
      <c r="AE32" s="5">
        <v>-20.035410734120688</v>
      </c>
      <c r="AF32" s="5">
        <v>11.386245044284891</v>
      </c>
      <c r="AG32" s="5">
        <v>-2.9783891334413113</v>
      </c>
      <c r="AH32" s="5">
        <v>-0.84970217306216966</v>
      </c>
      <c r="AI32" s="5">
        <v>29.93913875339129</v>
      </c>
      <c r="AJ32" s="5">
        <v>13.395664522356071</v>
      </c>
      <c r="AK32" s="6">
        <f t="shared" si="0"/>
        <v>-0.59483596135704686</v>
      </c>
      <c r="AL32" s="6">
        <f t="shared" si="1"/>
        <v>0.13556065877923493</v>
      </c>
      <c r="AM32" s="6">
        <f t="shared" si="2"/>
        <v>0.27461491486052025</v>
      </c>
    </row>
    <row r="33" spans="1:39" x14ac:dyDescent="0.35">
      <c r="A33" s="1" t="s">
        <v>33</v>
      </c>
      <c r="B33" s="1" t="s">
        <v>4</v>
      </c>
      <c r="C33" s="1" t="s">
        <v>4</v>
      </c>
      <c r="D33" s="1" t="s">
        <v>4</v>
      </c>
      <c r="E33" s="5" t="s">
        <v>4</v>
      </c>
      <c r="F33" s="5">
        <v>25.449542090079433</v>
      </c>
      <c r="G33" s="5">
        <v>11.263993304952848</v>
      </c>
      <c r="H33" s="5">
        <v>-3.1597502166144693</v>
      </c>
      <c r="I33" s="5">
        <v>-7.0977477452523488</v>
      </c>
      <c r="J33" s="5">
        <v>2.9915354638192468</v>
      </c>
      <c r="K33" s="5">
        <v>4.3268825475711594</v>
      </c>
      <c r="L33" s="5">
        <v>-1.3296667995951452</v>
      </c>
      <c r="M33" s="5">
        <v>-7.384917402367364</v>
      </c>
      <c r="N33" s="5">
        <v>-7.6919003463192723</v>
      </c>
      <c r="O33" s="5">
        <v>-10.07112251982781</v>
      </c>
      <c r="P33" s="5">
        <v>17.734557169935925</v>
      </c>
      <c r="Q33" s="5">
        <v>7.4285192696286657</v>
      </c>
      <c r="R33" s="5">
        <v>15.025615699237534</v>
      </c>
      <c r="S33" s="5">
        <v>3.9585280972062549</v>
      </c>
      <c r="T33" s="5">
        <v>6.2356171731489809</v>
      </c>
      <c r="U33" s="5">
        <v>0.92484179691057022</v>
      </c>
      <c r="V33" s="5">
        <v>8.0743724319490013</v>
      </c>
      <c r="W33" s="5">
        <v>0.64859112571311073</v>
      </c>
      <c r="X33" s="5">
        <v>-2.2183921789634837</v>
      </c>
      <c r="Y33" s="5">
        <v>2.1707361358300545</v>
      </c>
      <c r="Z33" s="5">
        <v>-7.366216502863665</v>
      </c>
      <c r="AA33" s="5">
        <v>12.584287848582903</v>
      </c>
      <c r="AB33" s="5">
        <v>3.704809671267256</v>
      </c>
      <c r="AC33" s="5">
        <v>8.066710059812209</v>
      </c>
      <c r="AD33" s="5">
        <v>2.9735479661420356</v>
      </c>
      <c r="AE33" s="5">
        <v>1.4957211909132297</v>
      </c>
      <c r="AF33" s="5">
        <v>8.6825436280379051</v>
      </c>
      <c r="AG33" s="5">
        <v>5.9886079107380681</v>
      </c>
      <c r="AH33" s="5">
        <v>1.8125880689917864</v>
      </c>
      <c r="AI33" s="5">
        <v>2.0458150838339435</v>
      </c>
      <c r="AJ33" s="5">
        <v>0.32889431032788252</v>
      </c>
      <c r="AK33" s="6">
        <f t="shared" si="0"/>
        <v>3.4708756236395626</v>
      </c>
      <c r="AL33" s="6">
        <f>AVERAGE(M33:AJ33)</f>
        <v>3.1313481536610719</v>
      </c>
      <c r="AM33" s="6">
        <f t="shared" si="2"/>
        <v>2.9227317370259454</v>
      </c>
    </row>
    <row r="34" spans="1:39" x14ac:dyDescent="0.35">
      <c r="A34" s="1" t="s">
        <v>34</v>
      </c>
      <c r="B34" s="5">
        <v>0.43709489366756316</v>
      </c>
      <c r="C34" s="5">
        <v>0.1129138504833378</v>
      </c>
      <c r="D34" s="5">
        <v>6.6245132805621978</v>
      </c>
      <c r="E34" s="5">
        <v>-0.94728244017832708</v>
      </c>
      <c r="F34" s="5">
        <v>3.9658468969889782E-2</v>
      </c>
      <c r="G34" s="5">
        <v>-2.4944985562279811</v>
      </c>
      <c r="H34" s="5">
        <v>3.0829025896048563</v>
      </c>
      <c r="I34" s="5">
        <v>-2.2956035916753592</v>
      </c>
      <c r="J34" s="5">
        <v>-2.7936009518003999</v>
      </c>
      <c r="K34" s="5">
        <v>6.0851259303235992</v>
      </c>
      <c r="L34" s="5">
        <v>3.4254244621526198</v>
      </c>
      <c r="M34" s="5">
        <v>3.4565065675729869</v>
      </c>
      <c r="N34" s="5">
        <v>3.8084375941881206</v>
      </c>
      <c r="O34" s="5">
        <v>-14.256895107176575</v>
      </c>
      <c r="P34" s="5">
        <v>-3.1940924123603338</v>
      </c>
      <c r="Q34" s="5">
        <v>7.2559462432782595</v>
      </c>
      <c r="R34" s="5">
        <v>-0.17729613706147518</v>
      </c>
      <c r="S34" s="5">
        <v>13.681181748627864</v>
      </c>
      <c r="T34" s="5">
        <v>-0.92090399059695471</v>
      </c>
      <c r="U34" s="5">
        <v>3.8183262026105496</v>
      </c>
      <c r="V34" s="5">
        <v>-3.0006055685079218</v>
      </c>
      <c r="W34" s="5">
        <v>-4.1963970927806855</v>
      </c>
      <c r="X34" s="5">
        <v>-0.28945330754078213</v>
      </c>
      <c r="Y34" s="5">
        <v>-8.8174588136455156</v>
      </c>
      <c r="Z34" s="5">
        <v>-19.171271508512717</v>
      </c>
      <c r="AA34" s="5">
        <v>-11.776162711761017</v>
      </c>
      <c r="AB34" s="5">
        <v>-8.1968652391526859</v>
      </c>
      <c r="AC34" s="5">
        <v>-8.9789089237588797</v>
      </c>
      <c r="AD34" s="5">
        <v>-6.7366676713537856</v>
      </c>
      <c r="AE34" s="5">
        <v>-24.740065994174955</v>
      </c>
      <c r="AF34" s="5">
        <v>48.184666661818198</v>
      </c>
      <c r="AG34" s="5">
        <v>-6.1611246141251144</v>
      </c>
      <c r="AH34" s="5">
        <v>-4.801503427467253</v>
      </c>
      <c r="AI34" s="5">
        <v>17.380527576870989</v>
      </c>
      <c r="AJ34" s="5">
        <v>7.4550329311545909</v>
      </c>
      <c r="AK34" s="6">
        <f t="shared" si="0"/>
        <v>-0.25995425879923134</v>
      </c>
      <c r="AL34" s="6">
        <f t="shared" si="1"/>
        <v>-0.8489602914106289</v>
      </c>
      <c r="AM34" s="6">
        <f>AVERAGE(W34:AJ34)</f>
        <v>-2.2032608667449725</v>
      </c>
    </row>
    <row r="35" spans="1:39" x14ac:dyDescent="0.35">
      <c r="A35" s="2" t="s">
        <v>145</v>
      </c>
      <c r="B35" s="6">
        <f>AVERAGE(B4:B34)</f>
        <v>2.0063458825721101</v>
      </c>
      <c r="C35" s="6">
        <f t="shared" ref="C35:AJ35" si="3">AVERAGE(C4:C34)</f>
        <v>-3.1037670019211037</v>
      </c>
      <c r="D35" s="6">
        <f t="shared" si="3"/>
        <v>-1.8348726360612064</v>
      </c>
      <c r="E35" s="6">
        <f t="shared" si="3"/>
        <v>-0.62889530696700324</v>
      </c>
      <c r="F35" s="6">
        <f t="shared" si="3"/>
        <v>-0.11022418282064396</v>
      </c>
      <c r="G35" s="6">
        <f t="shared" si="3"/>
        <v>0.41950826844402028</v>
      </c>
      <c r="H35" s="6">
        <f t="shared" si="3"/>
        <v>-0.95756765692946622</v>
      </c>
      <c r="I35" s="6">
        <f t="shared" si="3"/>
        <v>0.42389073499207414</v>
      </c>
      <c r="J35" s="6">
        <f t="shared" si="3"/>
        <v>0.93812292811061659</v>
      </c>
      <c r="K35" s="6">
        <f t="shared" si="3"/>
        <v>2.7198186797850576</v>
      </c>
      <c r="L35" s="6">
        <f t="shared" si="3"/>
        <v>-2.0647771898696314</v>
      </c>
      <c r="M35" s="6">
        <f t="shared" si="3"/>
        <v>-1.9349156559102165</v>
      </c>
      <c r="N35" s="6">
        <f t="shared" si="3"/>
        <v>-0.53581661630058985</v>
      </c>
      <c r="O35" s="6">
        <f t="shared" si="3"/>
        <v>-3.7840442107364898</v>
      </c>
      <c r="P35" s="6">
        <f t="shared" si="3"/>
        <v>-1.87106951724227</v>
      </c>
      <c r="Q35" s="6">
        <f t="shared" si="3"/>
        <v>-5.7328203232036143</v>
      </c>
      <c r="R35" s="6">
        <f t="shared" si="3"/>
        <v>5.3734954383267377</v>
      </c>
      <c r="S35" s="6">
        <f t="shared" si="3"/>
        <v>4.0747535100843324</v>
      </c>
      <c r="T35" s="6">
        <f t="shared" si="3"/>
        <v>2.8249445069528836</v>
      </c>
      <c r="U35" s="6">
        <f t="shared" si="3"/>
        <v>0.14983961995606987</v>
      </c>
      <c r="V35" s="6">
        <f t="shared" si="3"/>
        <v>3.1777796076166203</v>
      </c>
      <c r="W35" s="6">
        <f t="shared" si="3"/>
        <v>-0.44516417613507903</v>
      </c>
      <c r="X35" s="6">
        <f t="shared" si="3"/>
        <v>1.8532915970768116</v>
      </c>
      <c r="Y35" s="6">
        <f t="shared" si="3"/>
        <v>0.53013660642121985</v>
      </c>
      <c r="Z35" s="6">
        <f t="shared" si="3"/>
        <v>-2.0082238224641231</v>
      </c>
      <c r="AA35" s="6">
        <f t="shared" si="3"/>
        <v>1.7896141132563568</v>
      </c>
      <c r="AB35" s="6">
        <f t="shared" si="3"/>
        <v>-1.0718842270607962</v>
      </c>
      <c r="AC35" s="6">
        <f t="shared" si="3"/>
        <v>2.1198878461366828</v>
      </c>
      <c r="AD35" s="6">
        <f t="shared" si="3"/>
        <v>0.13060727047828499</v>
      </c>
      <c r="AE35" s="6">
        <f t="shared" si="3"/>
        <v>-1.3059457623977726</v>
      </c>
      <c r="AF35" s="6">
        <f t="shared" si="3"/>
        <v>3.6690618033909672</v>
      </c>
      <c r="AG35" s="6">
        <f t="shared" si="3"/>
        <v>0.90325629183120282</v>
      </c>
      <c r="AH35" s="6">
        <f t="shared" si="3"/>
        <v>-0.32379283784159385</v>
      </c>
      <c r="AI35" s="6">
        <f t="shared" si="3"/>
        <v>2.4472524498390054</v>
      </c>
      <c r="AJ35" s="6">
        <f t="shared" si="3"/>
        <v>4.4338611504286485</v>
      </c>
      <c r="AK35" s="6">
        <f>AVERAGE(B35:AJ35)</f>
        <v>0.35061963376680289</v>
      </c>
      <c r="AL35" s="6">
        <f>AVERAGE(M35:AJ35)</f>
        <v>0.60267102760430324</v>
      </c>
      <c r="AM35" s="6">
        <f>AVERAGE(W35:AJ35)</f>
        <v>0.90871130735427263</v>
      </c>
    </row>
    <row r="36" spans="1:39" x14ac:dyDescent="0.35">
      <c r="A36" s="2" t="s">
        <v>146</v>
      </c>
      <c r="B36" s="7">
        <f>COUNT(B4:B34)</f>
        <v>10</v>
      </c>
      <c r="C36" s="7">
        <f t="shared" ref="C36:AJ36" si="4">COUNT(C4:C34)</f>
        <v>10</v>
      </c>
      <c r="D36" s="7">
        <f t="shared" si="4"/>
        <v>12</v>
      </c>
      <c r="E36" s="7">
        <f t="shared" si="4"/>
        <v>12</v>
      </c>
      <c r="F36" s="7">
        <f t="shared" si="4"/>
        <v>13</v>
      </c>
      <c r="G36" s="7">
        <f t="shared" si="4"/>
        <v>13</v>
      </c>
      <c r="H36" s="7">
        <f t="shared" si="4"/>
        <v>13</v>
      </c>
      <c r="I36" s="7">
        <f t="shared" si="4"/>
        <v>13</v>
      </c>
      <c r="J36" s="7">
        <f t="shared" si="4"/>
        <v>14</v>
      </c>
      <c r="K36" s="7">
        <f t="shared" si="4"/>
        <v>14</v>
      </c>
      <c r="L36" s="7">
        <f t="shared" si="4"/>
        <v>13</v>
      </c>
      <c r="M36" s="7">
        <f t="shared" si="4"/>
        <v>13</v>
      </c>
      <c r="N36" s="7">
        <f t="shared" si="4"/>
        <v>14</v>
      </c>
      <c r="O36" s="7">
        <f t="shared" si="4"/>
        <v>14</v>
      </c>
      <c r="P36" s="7">
        <f t="shared" si="4"/>
        <v>14</v>
      </c>
      <c r="Q36" s="7">
        <f t="shared" si="4"/>
        <v>15</v>
      </c>
      <c r="R36" s="7">
        <f t="shared" si="4"/>
        <v>16</v>
      </c>
      <c r="S36" s="7">
        <f t="shared" si="4"/>
        <v>17</v>
      </c>
      <c r="T36" s="7">
        <f t="shared" si="4"/>
        <v>17</v>
      </c>
      <c r="U36" s="7">
        <f t="shared" si="4"/>
        <v>16</v>
      </c>
      <c r="V36" s="7">
        <f t="shared" si="4"/>
        <v>15</v>
      </c>
      <c r="W36" s="7">
        <f t="shared" si="4"/>
        <v>15</v>
      </c>
      <c r="X36" s="7">
        <f t="shared" si="4"/>
        <v>16</v>
      </c>
      <c r="Y36" s="7">
        <f t="shared" si="4"/>
        <v>18</v>
      </c>
      <c r="Z36" s="7">
        <f t="shared" si="4"/>
        <v>19</v>
      </c>
      <c r="AA36" s="7">
        <f t="shared" si="4"/>
        <v>19</v>
      </c>
      <c r="AB36" s="7">
        <f t="shared" si="4"/>
        <v>20</v>
      </c>
      <c r="AC36" s="7">
        <f t="shared" si="4"/>
        <v>19</v>
      </c>
      <c r="AD36" s="7">
        <f t="shared" si="4"/>
        <v>21</v>
      </c>
      <c r="AE36" s="7">
        <f t="shared" si="4"/>
        <v>20</v>
      </c>
      <c r="AF36" s="7">
        <f t="shared" si="4"/>
        <v>20</v>
      </c>
      <c r="AG36" s="7">
        <f t="shared" si="4"/>
        <v>19</v>
      </c>
      <c r="AH36" s="7">
        <f t="shared" si="4"/>
        <v>19</v>
      </c>
      <c r="AI36" s="7">
        <f t="shared" si="4"/>
        <v>19</v>
      </c>
      <c r="AJ36" s="7">
        <f t="shared" si="4"/>
        <v>17</v>
      </c>
      <c r="AK36" s="7">
        <f t="shared" ref="AK36:AM36" si="5">COUNT(AK4:AK34)</f>
        <v>23</v>
      </c>
      <c r="AL36" s="7">
        <f t="shared" si="5"/>
        <v>23</v>
      </c>
      <c r="AM36" s="7">
        <f t="shared" si="5"/>
        <v>23</v>
      </c>
    </row>
    <row r="37" spans="1:39" x14ac:dyDescent="0.35">
      <c r="A37" s="2" t="s">
        <v>147</v>
      </c>
      <c r="B37" s="6">
        <f>STDEVA(B4:B34)</f>
        <v>4.3960787217805368</v>
      </c>
      <c r="C37" s="6">
        <f t="shared" ref="C37:AJ37" si="6">STDEVA(C4:C34)</f>
        <v>2.7209818349659036</v>
      </c>
      <c r="D37" s="6">
        <f t="shared" si="6"/>
        <v>4.5044652669318817</v>
      </c>
      <c r="E37" s="6">
        <f t="shared" si="6"/>
        <v>3.4833196973240987</v>
      </c>
      <c r="F37" s="6">
        <f t="shared" si="6"/>
        <v>6.505239927538577</v>
      </c>
      <c r="G37" s="6">
        <f t="shared" si="6"/>
        <v>3.6864100914217861</v>
      </c>
      <c r="H37" s="6">
        <f t="shared" si="6"/>
        <v>4.456171402768506</v>
      </c>
      <c r="I37" s="6">
        <f t="shared" si="6"/>
        <v>5.4347001008100477</v>
      </c>
      <c r="J37" s="6">
        <f t="shared" si="6"/>
        <v>8.9210103180562115</v>
      </c>
      <c r="K37" s="6">
        <f t="shared" si="6"/>
        <v>3.9658357096005057</v>
      </c>
      <c r="L37" s="6">
        <f t="shared" si="6"/>
        <v>2.8571500601175677</v>
      </c>
      <c r="M37" s="6">
        <f t="shared" si="6"/>
        <v>4.8462553147145666</v>
      </c>
      <c r="N37" s="6">
        <f t="shared" si="6"/>
        <v>4.6712139249891944</v>
      </c>
      <c r="O37" s="6">
        <f t="shared" si="6"/>
        <v>7.47145316897379</v>
      </c>
      <c r="P37" s="6">
        <f t="shared" si="6"/>
        <v>7.7206853248256442</v>
      </c>
      <c r="Q37" s="6">
        <f t="shared" si="6"/>
        <v>12.893026420452943</v>
      </c>
      <c r="R37" s="6">
        <f t="shared" si="6"/>
        <v>13.661937763954045</v>
      </c>
      <c r="S37" s="6">
        <f t="shared" si="6"/>
        <v>6.4609598154367092</v>
      </c>
      <c r="T37" s="6">
        <f t="shared" si="6"/>
        <v>4.9223481994631486</v>
      </c>
      <c r="U37" s="6">
        <f t="shared" si="6"/>
        <v>4.3461079956501889</v>
      </c>
      <c r="V37" s="6">
        <f t="shared" si="6"/>
        <v>3.496635275040533</v>
      </c>
      <c r="W37" s="6">
        <f t="shared" si="6"/>
        <v>3.3836252461088687</v>
      </c>
      <c r="X37" s="6">
        <f t="shared" si="6"/>
        <v>4.289507454080729</v>
      </c>
      <c r="Y37" s="6">
        <f t="shared" si="6"/>
        <v>5.7132265554691983</v>
      </c>
      <c r="Z37" s="6">
        <f t="shared" si="6"/>
        <v>6.8460243581025173</v>
      </c>
      <c r="AA37" s="6">
        <f t="shared" si="6"/>
        <v>4.7054943398111737</v>
      </c>
      <c r="AB37" s="6">
        <f t="shared" si="6"/>
        <v>5.4474740902503136</v>
      </c>
      <c r="AC37" s="6">
        <f t="shared" si="6"/>
        <v>6.9379728146243229</v>
      </c>
      <c r="AD37" s="6">
        <f t="shared" si="6"/>
        <v>5.0497205155887421</v>
      </c>
      <c r="AE37" s="6">
        <f t="shared" si="6"/>
        <v>8.0009296830520391</v>
      </c>
      <c r="AF37" s="6">
        <f t="shared" si="6"/>
        <v>10.176233285905862</v>
      </c>
      <c r="AG37" s="6">
        <f t="shared" si="6"/>
        <v>4.453292327349037</v>
      </c>
      <c r="AH37" s="6">
        <f t="shared" si="6"/>
        <v>5.422067392814065</v>
      </c>
      <c r="AI37" s="6">
        <f t="shared" si="6"/>
        <v>7.695117938127602</v>
      </c>
      <c r="AJ37" s="6">
        <f t="shared" si="6"/>
        <v>5.1014609834569313</v>
      </c>
      <c r="AK37" s="6">
        <f t="shared" ref="AK37:AM37" si="7">STDEVA(AK4:AK34)</f>
        <v>2.5317410480136493</v>
      </c>
      <c r="AL37" s="6">
        <f t="shared" si="7"/>
        <v>3.0374593755110708</v>
      </c>
      <c r="AM37" s="6">
        <f t="shared" si="7"/>
        <v>3.3165169009216773</v>
      </c>
    </row>
    <row r="38" spans="1:39" x14ac:dyDescent="0.35">
      <c r="A38" s="2" t="s">
        <v>148</v>
      </c>
      <c r="B38" s="6">
        <f>(1.96*B37)/(B36^0.5)</f>
        <v>2.7247178207087184</v>
      </c>
      <c r="C38" s="6">
        <f t="shared" ref="C38:AJ38" si="8">(1.96*C37)/(C36^0.5)</f>
        <v>1.6864820138055816</v>
      </c>
      <c r="D38" s="6">
        <f t="shared" si="8"/>
        <v>2.5486411497300727</v>
      </c>
      <c r="E38" s="6">
        <f t="shared" si="8"/>
        <v>1.9708736536251223</v>
      </c>
      <c r="F38" s="6">
        <f t="shared" si="8"/>
        <v>3.5362887070118871</v>
      </c>
      <c r="G38" s="6">
        <f t="shared" si="8"/>
        <v>2.0039553530567629</v>
      </c>
      <c r="H38" s="6">
        <f t="shared" si="8"/>
        <v>2.422402368498366</v>
      </c>
      <c r="I38" s="6">
        <f t="shared" si="8"/>
        <v>2.9543366280977139</v>
      </c>
      <c r="J38" s="6">
        <f t="shared" si="8"/>
        <v>4.6731109815658201</v>
      </c>
      <c r="K38" s="6">
        <f t="shared" si="8"/>
        <v>2.0774317868582051</v>
      </c>
      <c r="L38" s="6">
        <f t="shared" si="8"/>
        <v>1.5531644650122971</v>
      </c>
      <c r="M38" s="6">
        <f t="shared" si="8"/>
        <v>2.6344543985491353</v>
      </c>
      <c r="N38" s="6">
        <f t="shared" si="8"/>
        <v>2.4469314922691963</v>
      </c>
      <c r="O38" s="6">
        <f t="shared" si="8"/>
        <v>3.9137865115476895</v>
      </c>
      <c r="P38" s="6">
        <f t="shared" si="8"/>
        <v>4.0443422987227455</v>
      </c>
      <c r="Q38" s="6">
        <f t="shared" si="8"/>
        <v>6.5247716101938584</v>
      </c>
      <c r="R38" s="6">
        <f t="shared" si="8"/>
        <v>6.6943495043374819</v>
      </c>
      <c r="S38" s="6">
        <f t="shared" si="8"/>
        <v>3.0713453372562824</v>
      </c>
      <c r="T38" s="6">
        <f t="shared" si="8"/>
        <v>2.3399358025183954</v>
      </c>
      <c r="U38" s="6">
        <f t="shared" si="8"/>
        <v>2.1295929178685924</v>
      </c>
      <c r="V38" s="6">
        <f t="shared" si="8"/>
        <v>1.7695415978978009</v>
      </c>
      <c r="W38" s="6">
        <f t="shared" si="8"/>
        <v>1.7123506324569184</v>
      </c>
      <c r="X38" s="6">
        <f t="shared" si="8"/>
        <v>2.1018586524995571</v>
      </c>
      <c r="Y38" s="6">
        <f t="shared" si="8"/>
        <v>2.639376010020523</v>
      </c>
      <c r="Z38" s="6">
        <f t="shared" si="8"/>
        <v>3.0783479763312678</v>
      </c>
      <c r="AA38" s="6">
        <f t="shared" si="8"/>
        <v>2.1158482968954475</v>
      </c>
      <c r="AB38" s="6">
        <f t="shared" si="8"/>
        <v>2.3874607848078306</v>
      </c>
      <c r="AC38" s="6">
        <f t="shared" si="8"/>
        <v>3.1196930446884497</v>
      </c>
      <c r="AD38" s="6">
        <f t="shared" si="8"/>
        <v>2.1598011400986388</v>
      </c>
      <c r="AE38" s="6">
        <f t="shared" si="8"/>
        <v>3.5065620402820401</v>
      </c>
      <c r="AF38" s="6">
        <f t="shared" si="8"/>
        <v>4.4599308789075858</v>
      </c>
      <c r="AG38" s="6">
        <f t="shared" si="8"/>
        <v>2.0024444417410856</v>
      </c>
      <c r="AH38" s="6">
        <f t="shared" si="8"/>
        <v>2.4380588372354408</v>
      </c>
      <c r="AI38" s="6">
        <f t="shared" si="8"/>
        <v>3.4601470128322926</v>
      </c>
      <c r="AJ38" s="6">
        <f t="shared" si="8"/>
        <v>2.4250806153135378</v>
      </c>
      <c r="AK38" s="6">
        <f t="shared" ref="AK38:AM38" si="9">(1.96*AK37)/(AK36^0.5)</f>
        <v>1.0346928222947884</v>
      </c>
      <c r="AL38" s="6">
        <f t="shared" si="9"/>
        <v>1.2413739613374439</v>
      </c>
      <c r="AM38" s="6">
        <f t="shared" si="9"/>
        <v>1.3554214934798954</v>
      </c>
    </row>
    <row r="39" spans="1:39" x14ac:dyDescent="0.3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7"/>
    </row>
    <row r="40" spans="1:39" x14ac:dyDescent="0.35">
      <c r="A40" s="1" t="s">
        <v>149</v>
      </c>
      <c r="B40" s="5" t="s">
        <v>4</v>
      </c>
      <c r="C40" s="5" t="s">
        <v>4</v>
      </c>
      <c r="D40" s="5" t="s">
        <v>4</v>
      </c>
      <c r="E40" s="5" t="s">
        <v>4</v>
      </c>
      <c r="F40" s="5" t="s">
        <v>4</v>
      </c>
      <c r="G40" s="5" t="s">
        <v>4</v>
      </c>
      <c r="H40" s="5" t="s">
        <v>4</v>
      </c>
      <c r="I40" s="5" t="s">
        <v>4</v>
      </c>
      <c r="J40" s="5" t="s">
        <v>4</v>
      </c>
      <c r="K40" s="5" t="s">
        <v>4</v>
      </c>
      <c r="L40" s="5" t="s">
        <v>4</v>
      </c>
      <c r="M40" s="5" t="s">
        <v>4</v>
      </c>
      <c r="N40" s="5" t="s">
        <v>4</v>
      </c>
      <c r="O40" s="5" t="s">
        <v>4</v>
      </c>
      <c r="P40" s="5" t="s">
        <v>4</v>
      </c>
      <c r="Q40" s="5" t="s">
        <v>4</v>
      </c>
      <c r="R40" s="5" t="s">
        <v>4</v>
      </c>
      <c r="S40" s="5" t="s">
        <v>4</v>
      </c>
      <c r="T40" s="5" t="s">
        <v>4</v>
      </c>
      <c r="U40" s="5" t="s">
        <v>4</v>
      </c>
      <c r="V40" s="5" t="s">
        <v>4</v>
      </c>
      <c r="W40" s="5" t="s">
        <v>4</v>
      </c>
      <c r="X40" s="5">
        <v>1.6922155412601114E-2</v>
      </c>
      <c r="Y40" s="5">
        <v>0.4358006387084572</v>
      </c>
      <c r="Z40" s="5">
        <v>-2.5489364954320735</v>
      </c>
      <c r="AA40" s="5">
        <v>-0.11112325501909481</v>
      </c>
      <c r="AB40" s="5">
        <v>-1.6528018115424317</v>
      </c>
      <c r="AC40" s="5">
        <v>5.0025123927313473</v>
      </c>
      <c r="AD40" s="5">
        <v>1.5893377616781805</v>
      </c>
      <c r="AE40" s="5">
        <v>0.21605153920449993</v>
      </c>
      <c r="AF40" s="5">
        <v>3.7048969737166715</v>
      </c>
      <c r="AG40" s="5">
        <v>3.1630344806289088</v>
      </c>
      <c r="AH40" s="5">
        <v>0.91493969902663252</v>
      </c>
      <c r="AI40" s="5">
        <v>1.8434023936025596</v>
      </c>
      <c r="AJ40" s="5">
        <v>2.1788912928632413</v>
      </c>
      <c r="AK40" s="1" t="s">
        <v>4</v>
      </c>
      <c r="AL40" s="1" t="s">
        <v>4</v>
      </c>
      <c r="AM40" s="6">
        <f>AVERAGE(B40:AJ40)</f>
        <v>1.1348405973522693</v>
      </c>
    </row>
    <row r="41" spans="1:39" x14ac:dyDescent="0.3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9" x14ac:dyDescent="0.35">
      <c r="A42" s="1" t="s">
        <v>35</v>
      </c>
      <c r="B42" s="5" t="s">
        <v>4</v>
      </c>
      <c r="C42" s="5" t="s">
        <v>4</v>
      </c>
      <c r="D42" s="5" t="s">
        <v>4</v>
      </c>
      <c r="E42" s="5" t="s">
        <v>4</v>
      </c>
      <c r="F42" s="5" t="s">
        <v>4</v>
      </c>
      <c r="G42" s="5" t="s">
        <v>4</v>
      </c>
      <c r="H42" s="5" t="s">
        <v>4</v>
      </c>
      <c r="I42" s="5" t="s">
        <v>4</v>
      </c>
      <c r="J42" s="5" t="s">
        <v>4</v>
      </c>
      <c r="K42" s="5" t="s">
        <v>4</v>
      </c>
      <c r="L42" s="5" t="s">
        <v>4</v>
      </c>
      <c r="M42" s="5" t="s">
        <v>4</v>
      </c>
      <c r="N42" s="5" t="s">
        <v>4</v>
      </c>
      <c r="O42" s="5" t="s">
        <v>4</v>
      </c>
      <c r="P42" s="5" t="s">
        <v>4</v>
      </c>
      <c r="Q42" s="5" t="s">
        <v>4</v>
      </c>
      <c r="R42" s="5" t="s">
        <v>4</v>
      </c>
      <c r="S42" s="5" t="s">
        <v>4</v>
      </c>
      <c r="T42" s="5" t="s">
        <v>4</v>
      </c>
      <c r="U42" s="5" t="s">
        <v>4</v>
      </c>
      <c r="V42" s="5" t="s">
        <v>4</v>
      </c>
      <c r="W42" s="5" t="s">
        <v>4</v>
      </c>
      <c r="X42" s="5">
        <v>12.076109102397112</v>
      </c>
      <c r="Y42" s="5">
        <v>13.912710462688807</v>
      </c>
      <c r="Z42" s="5">
        <v>15.855877150244723</v>
      </c>
      <c r="AA42" s="5">
        <v>10.648523088782682</v>
      </c>
      <c r="AB42" s="5">
        <v>17.308809186999554</v>
      </c>
      <c r="AC42" s="5">
        <v>15.31777936139656</v>
      </c>
      <c r="AD42" s="5">
        <v>15.459735303023507</v>
      </c>
      <c r="AE42" s="5">
        <v>7.9049702652854705</v>
      </c>
      <c r="AF42" s="5">
        <v>-19.662591320641098</v>
      </c>
      <c r="AG42" s="5">
        <v>4.3414005766036325</v>
      </c>
      <c r="AH42" s="5">
        <v>-0.93756452537111556</v>
      </c>
      <c r="AI42" s="5">
        <v>2.0058864540918506</v>
      </c>
      <c r="AJ42" s="5">
        <v>2.7350422392381688</v>
      </c>
      <c r="AK42" s="6">
        <f t="shared" ref="AK42:AK93" si="10">AVERAGE(B42:AJ42)</f>
        <v>7.4589759495953736</v>
      </c>
      <c r="AL42" s="6">
        <f>AVERAGE(M42:AJ42)</f>
        <v>7.4589759495953736</v>
      </c>
      <c r="AM42" s="6">
        <f>AVERAGE(W42:AJ42)</f>
        <v>7.4589759495953736</v>
      </c>
    </row>
    <row r="43" spans="1:39" x14ac:dyDescent="0.35">
      <c r="A43" s="1" t="s">
        <v>36</v>
      </c>
      <c r="B43" s="5">
        <v>2.3515194695789177</v>
      </c>
      <c r="C43" s="5">
        <v>-4.4937288440663536</v>
      </c>
      <c r="D43" s="5">
        <v>8.0005182733976739</v>
      </c>
      <c r="E43" s="5">
        <v>-3.0867540209407736</v>
      </c>
      <c r="F43" s="5">
        <v>4.4507817389249311</v>
      </c>
      <c r="G43" s="5">
        <v>1.3184796755482182</v>
      </c>
      <c r="H43" s="5">
        <v>2.9961053500737762</v>
      </c>
      <c r="I43" s="5">
        <v>1.0195603260769559</v>
      </c>
      <c r="J43" s="5">
        <v>2.0517155764173083</v>
      </c>
      <c r="K43" s="5">
        <v>-0.53516940475508079</v>
      </c>
      <c r="L43" s="5">
        <v>0.56046993297638892</v>
      </c>
      <c r="M43" s="5">
        <v>2.5070687101314633</v>
      </c>
      <c r="N43" s="5">
        <v>1.661858258067511</v>
      </c>
      <c r="O43" s="5">
        <v>2.9639173535406655</v>
      </c>
      <c r="P43" s="5">
        <v>3.8573454114166452</v>
      </c>
      <c r="Q43" s="5">
        <v>1.8986483525741846</v>
      </c>
      <c r="R43" s="5">
        <v>2.4150935908076008</v>
      </c>
      <c r="S43" s="5">
        <v>2.4356805744854029</v>
      </c>
      <c r="T43" s="5">
        <v>3.7204155079841854</v>
      </c>
      <c r="U43" s="5">
        <v>3.6771111894859985</v>
      </c>
      <c r="V43" s="5">
        <v>2.322077705794328</v>
      </c>
      <c r="W43" s="5">
        <v>2.7068177823196464</v>
      </c>
      <c r="X43" s="5">
        <v>2.2239099050159723</v>
      </c>
      <c r="Y43" s="5">
        <v>3.9746465092866288</v>
      </c>
      <c r="Z43" s="5">
        <v>2.4822439719058593</v>
      </c>
      <c r="AA43" s="5">
        <v>6.1947486395421407</v>
      </c>
      <c r="AB43" s="5">
        <v>3.8758292547986315</v>
      </c>
      <c r="AC43" s="5">
        <v>5.8504319802331821</v>
      </c>
      <c r="AD43" s="5">
        <v>6.4732250219553578</v>
      </c>
      <c r="AE43" s="5">
        <v>2.0025799955847532</v>
      </c>
      <c r="AF43" s="5">
        <v>7.3773282020394078</v>
      </c>
      <c r="AG43" s="5">
        <v>4.2356425637381108</v>
      </c>
      <c r="AH43" s="5">
        <v>4.133354520628771</v>
      </c>
      <c r="AI43" s="5">
        <v>6.1252083612494346</v>
      </c>
      <c r="AJ43" s="5">
        <v>4.4965970155679429</v>
      </c>
      <c r="AK43" s="6">
        <f t="shared" si="10"/>
        <v>2.9784365271824509</v>
      </c>
      <c r="AL43" s="6">
        <f>AVERAGE(M43:AJ43)</f>
        <v>3.733824182423076</v>
      </c>
      <c r="AM43" s="6">
        <f>AVERAGE(W43:AJ43)</f>
        <v>4.4394688374189881</v>
      </c>
    </row>
    <row r="44" spans="1:39" x14ac:dyDescent="0.35">
      <c r="A44" s="1" t="s">
        <v>37</v>
      </c>
      <c r="B44" s="5" t="s">
        <v>4</v>
      </c>
      <c r="C44" s="5" t="s">
        <v>4</v>
      </c>
      <c r="D44" s="5" t="s">
        <v>4</v>
      </c>
      <c r="E44" s="5" t="s">
        <v>4</v>
      </c>
      <c r="F44" s="5" t="s">
        <v>4</v>
      </c>
      <c r="G44" s="5" t="s">
        <v>4</v>
      </c>
      <c r="H44" s="5" t="s">
        <v>4</v>
      </c>
      <c r="I44" s="5" t="s">
        <v>4</v>
      </c>
      <c r="J44" s="5" t="s">
        <v>4</v>
      </c>
      <c r="K44" s="5" t="s">
        <v>4</v>
      </c>
      <c r="L44" s="5" t="s">
        <v>4</v>
      </c>
      <c r="M44" s="5" t="s">
        <v>4</v>
      </c>
      <c r="N44" s="5" t="s">
        <v>4</v>
      </c>
      <c r="O44" s="5" t="s">
        <v>4</v>
      </c>
      <c r="P44" s="5" t="s">
        <v>4</v>
      </c>
      <c r="Q44" s="5" t="s">
        <v>4</v>
      </c>
      <c r="R44" s="5" t="s">
        <v>4</v>
      </c>
      <c r="S44" s="5" t="s">
        <v>4</v>
      </c>
      <c r="T44" s="5" t="s">
        <v>4</v>
      </c>
      <c r="U44" s="5" t="s">
        <v>4</v>
      </c>
      <c r="V44" s="5" t="s">
        <v>4</v>
      </c>
      <c r="W44" s="5" t="s">
        <v>4</v>
      </c>
      <c r="X44" s="5">
        <v>7.4164601450948027</v>
      </c>
      <c r="Y44" s="5">
        <v>7.6888760048879448</v>
      </c>
      <c r="Z44" s="5">
        <v>4.9608057712608087</v>
      </c>
      <c r="AA44" s="5">
        <v>5.2509394588739156</v>
      </c>
      <c r="AB44" s="5">
        <v>8.6026911143846121</v>
      </c>
      <c r="AC44" s="5">
        <v>0.87992103875416205</v>
      </c>
      <c r="AD44" s="5">
        <v>7.8891098338096413</v>
      </c>
      <c r="AE44" s="5">
        <v>1.2606398151393563</v>
      </c>
      <c r="AF44" s="5">
        <v>7.3289591591968417</v>
      </c>
      <c r="AG44" s="5">
        <v>-2.4395777452313041</v>
      </c>
      <c r="AH44" s="5">
        <v>9.3394918561895253</v>
      </c>
      <c r="AI44" s="5">
        <v>10.046715868152774</v>
      </c>
      <c r="AJ44" s="5">
        <v>3.4752266851256763E-2</v>
      </c>
      <c r="AK44" s="6">
        <f t="shared" si="10"/>
        <v>5.2507526605664872</v>
      </c>
      <c r="AL44" s="6">
        <f t="shared" ref="AL44:AL93" si="11">AVERAGE(M44:AJ44)</f>
        <v>5.2507526605664872</v>
      </c>
      <c r="AM44" s="6">
        <f t="shared" ref="AM44:AM93" si="12">AVERAGE(W44:AJ44)</f>
        <v>5.2507526605664872</v>
      </c>
    </row>
    <row r="45" spans="1:39" x14ac:dyDescent="0.35">
      <c r="A45" s="1" t="s">
        <v>38</v>
      </c>
      <c r="B45" s="5">
        <v>-4.0143305525236599</v>
      </c>
      <c r="C45" s="5">
        <v>-7.0033900201672168</v>
      </c>
      <c r="D45" s="5">
        <v>12.560175194970498</v>
      </c>
      <c r="E45" s="5">
        <v>-31.701112910482109</v>
      </c>
      <c r="F45" s="5">
        <v>5.9287682997191382</v>
      </c>
      <c r="G45" s="5">
        <v>-0.5759291443591934</v>
      </c>
      <c r="H45" s="5">
        <v>0.66127451410011417</v>
      </c>
      <c r="I45" s="5">
        <v>-4.4420101021042484</v>
      </c>
      <c r="J45" s="5">
        <v>4.6069692697535203</v>
      </c>
      <c r="K45" s="5">
        <v>0.55348308454441053</v>
      </c>
      <c r="L45" s="5">
        <v>-0.1890519849261949</v>
      </c>
      <c r="M45" s="5">
        <v>2.5831449555961115</v>
      </c>
      <c r="N45" s="5">
        <v>3.3672138473224322</v>
      </c>
      <c r="O45" s="5">
        <v>0.47646989161704312</v>
      </c>
      <c r="P45" s="5">
        <v>0.52322651945206644</v>
      </c>
      <c r="Q45" s="5">
        <v>2.8040243184881035</v>
      </c>
      <c r="R45" s="5">
        <v>4.1178604747321543</v>
      </c>
      <c r="S45" s="5">
        <v>3.556268641117839</v>
      </c>
      <c r="T45" s="5">
        <v>4.1532514367632558</v>
      </c>
      <c r="U45" s="5">
        <v>5.3412891184936768</v>
      </c>
      <c r="V45" s="5">
        <v>-3.4838204572596965</v>
      </c>
      <c r="W45" s="5">
        <v>-4.136039796405754</v>
      </c>
      <c r="X45" s="5">
        <v>0.4232342590515259</v>
      </c>
      <c r="Y45" s="5">
        <v>2.6023005285792777</v>
      </c>
      <c r="Z45" s="5">
        <v>-2.5242757100015041</v>
      </c>
      <c r="AA45" s="5">
        <v>-1.045810133724558</v>
      </c>
      <c r="AB45" s="5">
        <v>-8.3218836640087375</v>
      </c>
      <c r="AC45" s="5">
        <v>4.0686655802378908</v>
      </c>
      <c r="AD45" s="5">
        <v>2.0962601414561419</v>
      </c>
      <c r="AE45" s="5">
        <v>5.9682863589329855</v>
      </c>
      <c r="AF45" s="5">
        <v>9.0368648559794167</v>
      </c>
      <c r="AG45" s="5">
        <v>4.43262046837269</v>
      </c>
      <c r="AH45" s="5">
        <v>1.8545723202071116</v>
      </c>
      <c r="AI45" s="5">
        <v>5.9634921067883226</v>
      </c>
      <c r="AJ45" s="5">
        <v>5.4309778176920815</v>
      </c>
      <c r="AK45" s="6">
        <f t="shared" si="10"/>
        <v>0.73351541508585527</v>
      </c>
      <c r="AL45" s="6">
        <f t="shared" si="11"/>
        <v>2.0536747449783284</v>
      </c>
      <c r="AM45" s="6">
        <f t="shared" si="12"/>
        <v>1.846376080939778</v>
      </c>
    </row>
    <row r="46" spans="1:39" x14ac:dyDescent="0.35">
      <c r="A46" s="1" t="s">
        <v>39</v>
      </c>
      <c r="B46" s="5" t="s">
        <v>4</v>
      </c>
      <c r="C46" s="5" t="s">
        <v>4</v>
      </c>
      <c r="D46" s="5" t="s">
        <v>4</v>
      </c>
      <c r="E46" s="5" t="s">
        <v>4</v>
      </c>
      <c r="F46" s="5" t="s">
        <v>4</v>
      </c>
      <c r="G46" s="5" t="s">
        <v>4</v>
      </c>
      <c r="H46" s="5" t="s">
        <v>4</v>
      </c>
      <c r="I46" s="5" t="s">
        <v>4</v>
      </c>
      <c r="J46" s="5" t="s">
        <v>4</v>
      </c>
      <c r="K46" s="5" t="s">
        <v>4</v>
      </c>
      <c r="L46" s="5" t="s">
        <v>4</v>
      </c>
      <c r="M46" s="5" t="s">
        <v>4</v>
      </c>
      <c r="N46" s="5" t="s">
        <v>4</v>
      </c>
      <c r="O46" s="5" t="s">
        <v>4</v>
      </c>
      <c r="P46" s="5" t="s">
        <v>4</v>
      </c>
      <c r="Q46" s="5" t="s">
        <v>4</v>
      </c>
      <c r="R46" s="5" t="s">
        <v>4</v>
      </c>
      <c r="S46" s="5" t="s">
        <v>4</v>
      </c>
      <c r="T46" s="5" t="s">
        <v>4</v>
      </c>
      <c r="U46" s="5" t="s">
        <v>4</v>
      </c>
      <c r="V46" s="5" t="s">
        <v>4</v>
      </c>
      <c r="W46" s="5" t="s">
        <v>4</v>
      </c>
      <c r="X46" s="5" t="s">
        <v>4</v>
      </c>
      <c r="Y46" s="5" t="s">
        <v>4</v>
      </c>
      <c r="Z46" s="5" t="s">
        <v>4</v>
      </c>
      <c r="AA46" s="5" t="s">
        <v>4</v>
      </c>
      <c r="AB46" s="5" t="s">
        <v>4</v>
      </c>
      <c r="AC46" s="5" t="s">
        <v>4</v>
      </c>
      <c r="AD46" s="5" t="s">
        <v>4</v>
      </c>
      <c r="AE46" s="5">
        <v>4.4956118152714453</v>
      </c>
      <c r="AF46" s="5">
        <v>0.55100889799695096</v>
      </c>
      <c r="AG46" s="5">
        <v>-2.1993910684726785</v>
      </c>
      <c r="AH46" s="5">
        <v>2.1552302344915404</v>
      </c>
      <c r="AI46" s="5" t="s">
        <v>4</v>
      </c>
      <c r="AJ46" s="5" t="s">
        <v>4</v>
      </c>
      <c r="AK46" s="6">
        <f t="shared" si="10"/>
        <v>1.2506149698218145</v>
      </c>
      <c r="AL46" s="6">
        <f t="shared" si="11"/>
        <v>1.2506149698218145</v>
      </c>
      <c r="AM46" s="6">
        <f t="shared" si="12"/>
        <v>1.2506149698218145</v>
      </c>
    </row>
    <row r="47" spans="1:39" x14ac:dyDescent="0.35">
      <c r="A47" s="1" t="s">
        <v>40</v>
      </c>
      <c r="B47" s="5">
        <v>-4.3758129110601374</v>
      </c>
      <c r="C47" s="5">
        <v>-21.438646053924458</v>
      </c>
      <c r="D47" s="5">
        <v>17.605299512930173</v>
      </c>
      <c r="E47" s="5">
        <v>25.911498028476004</v>
      </c>
      <c r="F47" s="5">
        <v>1.1846597497848563</v>
      </c>
      <c r="G47" s="5">
        <v>-1.7657226195485265</v>
      </c>
      <c r="H47" s="5">
        <v>8.4337797798915943</v>
      </c>
      <c r="I47" s="5">
        <v>24.230237806111106</v>
      </c>
      <c r="J47" s="5">
        <v>-10.344074829050484</v>
      </c>
      <c r="K47" s="5">
        <v>-8.1165106597195091</v>
      </c>
      <c r="L47" s="5">
        <v>-12.170760710534822</v>
      </c>
      <c r="M47" s="5">
        <v>-10.029817066639623</v>
      </c>
      <c r="N47" s="5">
        <v>-3.4071124609907741</v>
      </c>
      <c r="O47" s="5">
        <v>-13.374906024814436</v>
      </c>
      <c r="P47" s="5">
        <v>-1.5144421070225462</v>
      </c>
      <c r="Q47" s="5">
        <v>-2.3156873853443329</v>
      </c>
      <c r="R47" s="5">
        <v>-0.3795757755057565</v>
      </c>
      <c r="S47" s="5">
        <v>0.3841489573091792</v>
      </c>
      <c r="T47" s="5">
        <v>0.43333493234392506</v>
      </c>
      <c r="U47" s="5">
        <v>7.430087626141173</v>
      </c>
      <c r="V47" s="5">
        <v>1.668042264541711</v>
      </c>
      <c r="W47" s="5">
        <v>-6.659631404461777</v>
      </c>
      <c r="X47" s="5">
        <v>2.0674902037149536</v>
      </c>
      <c r="Y47" s="5">
        <v>1.8331816426333916</v>
      </c>
      <c r="Z47" s="5">
        <v>7.0388467736795377</v>
      </c>
      <c r="AA47" s="5">
        <v>1.9687844650795512</v>
      </c>
      <c r="AB47" s="5">
        <v>-3.5774090064911661</v>
      </c>
      <c r="AC47" s="5">
        <v>4.8025641772325258</v>
      </c>
      <c r="AD47" s="5">
        <v>-1.5025866997426647</v>
      </c>
      <c r="AE47" s="5">
        <v>-4.213732166872191</v>
      </c>
      <c r="AF47" s="5">
        <v>8.778063475288775</v>
      </c>
      <c r="AG47" s="5">
        <v>0.52716974303130826</v>
      </c>
      <c r="AH47" s="5">
        <v>1.1717726051018218</v>
      </c>
      <c r="AI47" s="5">
        <v>3.2883443252923001</v>
      </c>
      <c r="AJ47" s="5">
        <v>2.3835331493977918</v>
      </c>
      <c r="AK47" s="6">
        <f t="shared" si="10"/>
        <v>0.45584032389309925</v>
      </c>
      <c r="AL47" s="6">
        <f t="shared" si="11"/>
        <v>-0.1333139898790551</v>
      </c>
      <c r="AM47" s="6">
        <f t="shared" si="12"/>
        <v>1.2790279487774399</v>
      </c>
    </row>
    <row r="48" spans="1:39" x14ac:dyDescent="0.35">
      <c r="A48" s="1" t="s">
        <v>41</v>
      </c>
      <c r="B48" s="5" t="s">
        <v>4</v>
      </c>
      <c r="C48" s="5" t="s">
        <v>4</v>
      </c>
      <c r="D48" s="5" t="s">
        <v>4</v>
      </c>
      <c r="E48" s="5" t="s">
        <v>4</v>
      </c>
      <c r="F48" s="5" t="s">
        <v>4</v>
      </c>
      <c r="G48" s="5" t="s">
        <v>4</v>
      </c>
      <c r="H48" s="5" t="s">
        <v>4</v>
      </c>
      <c r="I48" s="5" t="s">
        <v>4</v>
      </c>
      <c r="J48" s="5" t="s">
        <v>4</v>
      </c>
      <c r="K48" s="5" t="s">
        <v>4</v>
      </c>
      <c r="L48" s="5" t="s">
        <v>4</v>
      </c>
      <c r="M48" s="5" t="s">
        <v>4</v>
      </c>
      <c r="N48" s="5" t="s">
        <v>4</v>
      </c>
      <c r="O48" s="5" t="s">
        <v>4</v>
      </c>
      <c r="P48" s="5" t="s">
        <v>4</v>
      </c>
      <c r="Q48" s="5" t="s">
        <v>4</v>
      </c>
      <c r="R48" s="5" t="s">
        <v>4</v>
      </c>
      <c r="S48" s="5" t="s">
        <v>4</v>
      </c>
      <c r="T48" s="5" t="s">
        <v>4</v>
      </c>
      <c r="U48" s="5" t="s">
        <v>4</v>
      </c>
      <c r="V48" s="5" t="s">
        <v>4</v>
      </c>
      <c r="W48" s="5" t="s">
        <v>4</v>
      </c>
      <c r="X48" s="5" t="s">
        <v>4</v>
      </c>
      <c r="Y48" s="5" t="s">
        <v>4</v>
      </c>
      <c r="Z48" s="5" t="s">
        <v>4</v>
      </c>
      <c r="AA48" s="5" t="s">
        <v>4</v>
      </c>
      <c r="AB48" s="5" t="s">
        <v>4</v>
      </c>
      <c r="AC48" s="5" t="s">
        <v>4</v>
      </c>
      <c r="AD48" s="5" t="s">
        <v>4</v>
      </c>
      <c r="AE48" s="5" t="s">
        <v>4</v>
      </c>
      <c r="AF48" s="5" t="s">
        <v>4</v>
      </c>
      <c r="AG48" s="5" t="s">
        <v>4</v>
      </c>
      <c r="AH48" s="5" t="s">
        <v>4</v>
      </c>
      <c r="AI48" s="5" t="s">
        <v>4</v>
      </c>
      <c r="AJ48" s="5" t="s">
        <v>4</v>
      </c>
      <c r="AK48" s="6" t="s">
        <v>4</v>
      </c>
      <c r="AL48" s="6" t="s">
        <v>4</v>
      </c>
      <c r="AM48" s="6" t="s">
        <v>4</v>
      </c>
    </row>
    <row r="49" spans="1:39" x14ac:dyDescent="0.35">
      <c r="A49" s="1" t="s">
        <v>42</v>
      </c>
      <c r="B49" s="5" t="s">
        <v>4</v>
      </c>
      <c r="C49" s="5" t="s">
        <v>4</v>
      </c>
      <c r="D49" s="5" t="s">
        <v>4</v>
      </c>
      <c r="E49" s="5" t="s">
        <v>4</v>
      </c>
      <c r="F49" s="5" t="s">
        <v>4</v>
      </c>
      <c r="G49" s="5" t="s">
        <v>4</v>
      </c>
      <c r="H49" s="5" t="s">
        <v>4</v>
      </c>
      <c r="I49" s="5" t="s">
        <v>4</v>
      </c>
      <c r="J49" s="5" t="s">
        <v>4</v>
      </c>
      <c r="K49" s="5" t="s">
        <v>4</v>
      </c>
      <c r="L49" s="5" t="s">
        <v>4</v>
      </c>
      <c r="M49" s="5" t="s">
        <v>4</v>
      </c>
      <c r="N49" s="5" t="s">
        <v>4</v>
      </c>
      <c r="O49" s="5" t="s">
        <v>4</v>
      </c>
      <c r="P49" s="5" t="s">
        <v>4</v>
      </c>
      <c r="Q49" s="5" t="s">
        <v>4</v>
      </c>
      <c r="R49" s="5" t="s">
        <v>4</v>
      </c>
      <c r="S49" s="5" t="s">
        <v>4</v>
      </c>
      <c r="T49" s="5" t="s">
        <v>4</v>
      </c>
      <c r="U49" s="5" t="s">
        <v>4</v>
      </c>
      <c r="V49" s="5" t="s">
        <v>4</v>
      </c>
      <c r="W49" s="5" t="s">
        <v>4</v>
      </c>
      <c r="X49" s="5" t="s">
        <v>4</v>
      </c>
      <c r="Y49" s="5" t="s">
        <v>4</v>
      </c>
      <c r="Z49" s="5" t="s">
        <v>4</v>
      </c>
      <c r="AA49" s="5" t="s">
        <v>4</v>
      </c>
      <c r="AB49" s="5" t="s">
        <v>4</v>
      </c>
      <c r="AC49" s="5" t="s">
        <v>4</v>
      </c>
      <c r="AD49" s="5" t="s">
        <v>4</v>
      </c>
      <c r="AE49" s="5" t="s">
        <v>4</v>
      </c>
      <c r="AF49" s="5" t="s">
        <v>4</v>
      </c>
      <c r="AG49" s="5">
        <v>5.086177710441504</v>
      </c>
      <c r="AH49" s="5">
        <v>-12.266010827242042</v>
      </c>
      <c r="AI49" s="5">
        <v>10.756848596461154</v>
      </c>
      <c r="AJ49" s="5">
        <v>8.0321877939876458</v>
      </c>
      <c r="AK49" s="6">
        <f>AVERAGE(B49:AJ49)</f>
        <v>2.9023008184120656</v>
      </c>
      <c r="AL49" s="6">
        <f>AVERAGE(M49:AJ49)</f>
        <v>2.9023008184120656</v>
      </c>
      <c r="AM49" s="6">
        <f>AVERAGE(W49:AJ49)</f>
        <v>2.9023008184120656</v>
      </c>
    </row>
    <row r="50" spans="1:39" x14ac:dyDescent="0.35">
      <c r="A50" s="1" t="s">
        <v>43</v>
      </c>
      <c r="B50" s="5" t="s">
        <v>4</v>
      </c>
      <c r="C50" s="5" t="s">
        <v>4</v>
      </c>
      <c r="D50" s="5" t="s">
        <v>4</v>
      </c>
      <c r="E50" s="5" t="s">
        <v>4</v>
      </c>
      <c r="F50" s="5" t="s">
        <v>4</v>
      </c>
      <c r="G50" s="5" t="s">
        <v>4</v>
      </c>
      <c r="H50" s="5" t="s">
        <v>4</v>
      </c>
      <c r="I50" s="5" t="s">
        <v>4</v>
      </c>
      <c r="J50" s="5" t="s">
        <v>4</v>
      </c>
      <c r="K50" s="5" t="s">
        <v>4</v>
      </c>
      <c r="L50" s="5" t="s">
        <v>4</v>
      </c>
      <c r="M50" s="5" t="s">
        <v>4</v>
      </c>
      <c r="N50" s="5" t="s">
        <v>4</v>
      </c>
      <c r="O50" s="5">
        <v>-2.0495673618640495</v>
      </c>
      <c r="P50" s="5">
        <v>-6.3349243155738293</v>
      </c>
      <c r="Q50" s="5">
        <v>-7.3762209372582106</v>
      </c>
      <c r="R50" s="5">
        <v>-5.3076232096296252</v>
      </c>
      <c r="S50" s="5">
        <v>-8.5177384219405639</v>
      </c>
      <c r="T50" s="5">
        <v>-2.3405462000839634</v>
      </c>
      <c r="U50" s="5">
        <v>-3.0608063797909182</v>
      </c>
      <c r="V50" s="5">
        <v>-0.7352951977548372</v>
      </c>
      <c r="W50" s="5">
        <v>-0.9281046222855025</v>
      </c>
      <c r="X50" s="5">
        <v>-0.85274197539324348</v>
      </c>
      <c r="Y50" s="5">
        <v>1.2457259743651008</v>
      </c>
      <c r="Z50" s="5">
        <v>9.4954204585096562</v>
      </c>
      <c r="AA50" s="5">
        <v>4.8902342415877058</v>
      </c>
      <c r="AB50" s="5">
        <v>1.0990131958634919</v>
      </c>
      <c r="AC50" s="5" t="s">
        <v>4</v>
      </c>
      <c r="AD50" s="5" t="s">
        <v>4</v>
      </c>
      <c r="AE50" s="5" t="s">
        <v>4</v>
      </c>
      <c r="AF50" s="5" t="s">
        <v>4</v>
      </c>
      <c r="AG50" s="5" t="s">
        <v>4</v>
      </c>
      <c r="AH50" s="5" t="s">
        <v>4</v>
      </c>
      <c r="AI50" s="5" t="s">
        <v>4</v>
      </c>
      <c r="AJ50" s="5" t="s">
        <v>4</v>
      </c>
      <c r="AK50" s="6">
        <f t="shared" si="10"/>
        <v>-1.4837981965177707</v>
      </c>
      <c r="AL50" s="6">
        <f t="shared" si="11"/>
        <v>-1.4837981965177707</v>
      </c>
      <c r="AM50" s="6">
        <f t="shared" si="12"/>
        <v>2.4915912121078683</v>
      </c>
    </row>
    <row r="51" spans="1:39" x14ac:dyDescent="0.35">
      <c r="A51" s="1" t="s">
        <v>44</v>
      </c>
      <c r="B51" s="5">
        <v>-13.434028303159451</v>
      </c>
      <c r="C51" s="5">
        <v>6.1114177201752256</v>
      </c>
      <c r="D51" s="5">
        <v>0.5109975983548054</v>
      </c>
      <c r="E51" s="5">
        <v>6.7461143107821329</v>
      </c>
      <c r="F51" s="5">
        <v>11.129009568630011</v>
      </c>
      <c r="G51" s="5">
        <v>2.288058470574029</v>
      </c>
      <c r="H51" s="5">
        <v>2.5098008092170119</v>
      </c>
      <c r="I51" s="5">
        <v>11.442548030154256</v>
      </c>
      <c r="J51" s="5">
        <v>2.0168223586024965</v>
      </c>
      <c r="K51" s="5">
        <v>-3.73344803696817</v>
      </c>
      <c r="L51" s="5">
        <v>0.84426230420136505</v>
      </c>
      <c r="M51" s="5">
        <v>-1.6175106523004388</v>
      </c>
      <c r="N51" s="5">
        <v>5.2457903637027812</v>
      </c>
      <c r="O51" s="5">
        <v>6.2066496722304549</v>
      </c>
      <c r="P51" s="5">
        <v>4.0270045116809712</v>
      </c>
      <c r="Q51" s="5">
        <v>4.0465585811911353</v>
      </c>
      <c r="R51" s="5">
        <v>2.8295997587643598</v>
      </c>
      <c r="S51" s="5">
        <v>1.602666162761949</v>
      </c>
      <c r="T51" s="5">
        <v>6.8697578988819572</v>
      </c>
      <c r="U51" s="5">
        <v>4.2159263999400167</v>
      </c>
      <c r="V51" s="5">
        <v>2.100167499941108</v>
      </c>
      <c r="W51" s="5">
        <v>1.8995662200561583</v>
      </c>
      <c r="X51" s="5">
        <v>4.7659519019710643</v>
      </c>
      <c r="Y51" s="5">
        <v>-0.81743032736264354</v>
      </c>
      <c r="Z51" s="5">
        <v>-2.4893964957808663</v>
      </c>
      <c r="AA51" s="5">
        <v>-1.3444655439648869</v>
      </c>
      <c r="AB51" s="5">
        <v>-2.395988629982682</v>
      </c>
      <c r="AC51" s="5">
        <v>6.1958345971046924</v>
      </c>
      <c r="AD51" s="5">
        <v>6.9093274136705389</v>
      </c>
      <c r="AE51" s="5">
        <v>-0.50267675927069888</v>
      </c>
      <c r="AF51" s="5">
        <v>8.5818825064045967</v>
      </c>
      <c r="AG51" s="5">
        <v>2.9644080338501908</v>
      </c>
      <c r="AH51" s="5">
        <v>1.0650579828235891</v>
      </c>
      <c r="AI51" s="5">
        <v>2.2845719441759798</v>
      </c>
      <c r="AJ51" s="5">
        <v>-0.71726993144905293</v>
      </c>
      <c r="AK51" s="6">
        <f t="shared" si="10"/>
        <v>2.5245010839886852</v>
      </c>
      <c r="AL51" s="6">
        <f t="shared" si="11"/>
        <v>2.5802492962100114</v>
      </c>
      <c r="AM51" s="6">
        <f t="shared" si="12"/>
        <v>1.8856694937318557</v>
      </c>
    </row>
    <row r="52" spans="1:39" x14ac:dyDescent="0.35">
      <c r="A52" s="1" t="s">
        <v>45</v>
      </c>
      <c r="B52" s="5">
        <v>-5.196145846411099</v>
      </c>
      <c r="C52" s="5">
        <v>-16.594796025114661</v>
      </c>
      <c r="D52" s="5">
        <v>-17.251448291151689</v>
      </c>
      <c r="E52" s="5">
        <v>-11.97897601541321</v>
      </c>
      <c r="F52" s="5">
        <v>2.7202699463330759</v>
      </c>
      <c r="G52" s="5">
        <v>1.1448975114400213</v>
      </c>
      <c r="H52" s="5">
        <v>0.56082978066068279</v>
      </c>
      <c r="I52" s="5">
        <v>3.8682672503880298</v>
      </c>
      <c r="J52" s="5">
        <v>-3.5634194868046478</v>
      </c>
      <c r="K52" s="5">
        <v>3.1391942359657321</v>
      </c>
      <c r="L52" s="5">
        <v>-0.40174105141358041</v>
      </c>
      <c r="M52" s="5">
        <v>5.3241009974644555</v>
      </c>
      <c r="N52" s="5">
        <v>2.0247629115778949</v>
      </c>
      <c r="O52" s="5">
        <v>7.0621678733166675</v>
      </c>
      <c r="P52" s="5">
        <v>8.5087907739498547</v>
      </c>
      <c r="Q52" s="5">
        <v>7.4686051175544748</v>
      </c>
      <c r="R52" s="5">
        <v>7.5902819248944127</v>
      </c>
      <c r="S52" s="5">
        <v>0.12017491121750368</v>
      </c>
      <c r="T52" s="5">
        <v>2.2143626804916607</v>
      </c>
      <c r="U52" s="5">
        <v>4.4805956639322631</v>
      </c>
      <c r="V52" s="5">
        <v>0.52806761499849131</v>
      </c>
      <c r="W52" s="5">
        <v>0.86341293038243805</v>
      </c>
      <c r="X52" s="5">
        <v>2.1935287130931442</v>
      </c>
      <c r="Y52" s="5">
        <v>0.88620637811224867</v>
      </c>
      <c r="Z52" s="5">
        <v>0.71318002424678184</v>
      </c>
      <c r="AA52" s="5">
        <v>-4.0877306110104428E-2</v>
      </c>
      <c r="AB52" s="5">
        <v>3.7595164790538576</v>
      </c>
      <c r="AC52" s="5">
        <v>4.0247472680029261</v>
      </c>
      <c r="AD52" s="5">
        <v>3.5058827378414037</v>
      </c>
      <c r="AE52" s="5">
        <v>0.44219110681036966</v>
      </c>
      <c r="AF52" s="5">
        <v>-5.8653761930093822</v>
      </c>
      <c r="AG52" s="5">
        <v>-0.24874204226793495</v>
      </c>
      <c r="AH52" s="5">
        <v>2.5891933136924905</v>
      </c>
      <c r="AI52" s="5">
        <v>0.58486942807472531</v>
      </c>
      <c r="AJ52" s="5">
        <v>1.2367882963295358</v>
      </c>
      <c r="AK52" s="6">
        <f t="shared" si="10"/>
        <v>0.46895324606082384</v>
      </c>
      <c r="AL52" s="6">
        <f t="shared" si="11"/>
        <v>2.4986013168187573</v>
      </c>
      <c r="AM52" s="6">
        <f t="shared" si="12"/>
        <v>1.0460372238751785</v>
      </c>
    </row>
    <row r="53" spans="1:39" x14ac:dyDescent="0.35">
      <c r="A53" s="1" t="s">
        <v>46</v>
      </c>
      <c r="B53" s="5" t="s">
        <v>4</v>
      </c>
      <c r="C53" s="5" t="s">
        <v>4</v>
      </c>
      <c r="D53" s="5" t="s">
        <v>4</v>
      </c>
      <c r="E53" s="5" t="s">
        <v>4</v>
      </c>
      <c r="F53" s="5" t="s">
        <v>4</v>
      </c>
      <c r="G53" s="5" t="s">
        <v>4</v>
      </c>
      <c r="H53" s="5" t="s">
        <v>4</v>
      </c>
      <c r="I53" s="5" t="s">
        <v>4</v>
      </c>
      <c r="J53" s="5" t="s">
        <v>4</v>
      </c>
      <c r="K53" s="5" t="s">
        <v>4</v>
      </c>
      <c r="L53" s="5" t="s">
        <v>4</v>
      </c>
      <c r="M53" s="5" t="s">
        <v>4</v>
      </c>
      <c r="N53" s="5" t="s">
        <v>4</v>
      </c>
      <c r="O53" s="5" t="s">
        <v>4</v>
      </c>
      <c r="P53" s="5" t="s">
        <v>4</v>
      </c>
      <c r="Q53" s="5" t="s">
        <v>4</v>
      </c>
      <c r="R53" s="5" t="s">
        <v>4</v>
      </c>
      <c r="S53" s="5" t="s">
        <v>4</v>
      </c>
      <c r="T53" s="5" t="s">
        <v>4</v>
      </c>
      <c r="U53" s="5" t="s">
        <v>4</v>
      </c>
      <c r="V53" s="5">
        <v>1.9014597630320651</v>
      </c>
      <c r="W53" s="5">
        <v>2.1571521620680443</v>
      </c>
      <c r="X53" s="5">
        <v>2.4782831092267088</v>
      </c>
      <c r="Y53" s="5">
        <v>5.3932506687452531</v>
      </c>
      <c r="Z53" s="5">
        <v>11.049306944605902</v>
      </c>
      <c r="AA53" s="5">
        <v>8.7400916911229558</v>
      </c>
      <c r="AB53" s="5">
        <v>8.3214307071093572</v>
      </c>
      <c r="AC53" s="5">
        <v>9.7806984503392869</v>
      </c>
      <c r="AD53" s="5">
        <v>10.475167685479477</v>
      </c>
      <c r="AE53" s="5">
        <v>1.2750429920207864</v>
      </c>
      <c r="AF53" s="5">
        <v>-4.4530785028387783</v>
      </c>
      <c r="AG53" s="5">
        <v>2.9549718990405864</v>
      </c>
      <c r="AH53" s="5">
        <v>4.1023539834345684</v>
      </c>
      <c r="AI53" s="5">
        <v>9.0708586205059021</v>
      </c>
      <c r="AJ53" s="5">
        <v>2.6762630686416173</v>
      </c>
      <c r="AK53" s="6">
        <f t="shared" si="10"/>
        <v>5.0615502161689152</v>
      </c>
      <c r="AL53" s="6">
        <f t="shared" si="11"/>
        <v>5.0615502161689152</v>
      </c>
      <c r="AM53" s="6">
        <f t="shared" si="12"/>
        <v>5.2872709628215473</v>
      </c>
    </row>
    <row r="54" spans="1:39" x14ac:dyDescent="0.35">
      <c r="A54" s="1" t="s">
        <v>47</v>
      </c>
      <c r="B54" s="5" t="s">
        <v>4</v>
      </c>
      <c r="C54" s="5" t="s">
        <v>4</v>
      </c>
      <c r="D54" s="5" t="s">
        <v>4</v>
      </c>
      <c r="E54" s="5" t="s">
        <v>4</v>
      </c>
      <c r="F54" s="5" t="s">
        <v>4</v>
      </c>
      <c r="G54" s="5" t="s">
        <v>4</v>
      </c>
      <c r="H54" s="5" t="s">
        <v>4</v>
      </c>
      <c r="I54" s="5" t="s">
        <v>4</v>
      </c>
      <c r="J54" s="5" t="s">
        <v>4</v>
      </c>
      <c r="K54" s="5" t="s">
        <v>4</v>
      </c>
      <c r="L54" s="5" t="s">
        <v>4</v>
      </c>
      <c r="M54" s="5" t="s">
        <v>4</v>
      </c>
      <c r="N54" s="5" t="s">
        <v>4</v>
      </c>
      <c r="O54" s="5" t="s">
        <v>4</v>
      </c>
      <c r="P54" s="5" t="s">
        <v>4</v>
      </c>
      <c r="Q54" s="5" t="s">
        <v>4</v>
      </c>
      <c r="R54" s="5" t="s">
        <v>4</v>
      </c>
      <c r="S54" s="5" t="s">
        <v>4</v>
      </c>
      <c r="T54" s="5" t="s">
        <v>4</v>
      </c>
      <c r="U54" s="5" t="s">
        <v>4</v>
      </c>
      <c r="V54" s="5" t="s">
        <v>4</v>
      </c>
      <c r="W54" s="5" t="s">
        <v>4</v>
      </c>
      <c r="X54" s="5" t="s">
        <v>4</v>
      </c>
      <c r="Y54" s="5" t="s">
        <v>4</v>
      </c>
      <c r="Z54" s="5" t="s">
        <v>4</v>
      </c>
      <c r="AA54" s="5" t="s">
        <v>4</v>
      </c>
      <c r="AB54" s="5" t="s">
        <v>4</v>
      </c>
      <c r="AC54" s="5" t="s">
        <v>4</v>
      </c>
      <c r="AD54" s="5">
        <v>4.0084330605154861</v>
      </c>
      <c r="AE54" s="5">
        <v>6.3945669764776483</v>
      </c>
      <c r="AF54" s="5">
        <v>-6.2521312636793596</v>
      </c>
      <c r="AG54" s="5">
        <v>5.7346931202584273</v>
      </c>
      <c r="AH54" s="5">
        <v>17.512720187379813</v>
      </c>
      <c r="AI54" s="5">
        <v>7.1914523584485153</v>
      </c>
      <c r="AJ54" s="5">
        <v>1.6415277009211025</v>
      </c>
      <c r="AK54" s="6">
        <f t="shared" si="10"/>
        <v>5.1758945914745187</v>
      </c>
      <c r="AL54" s="6">
        <f t="shared" si="11"/>
        <v>5.1758945914745187</v>
      </c>
      <c r="AM54" s="6">
        <f t="shared" si="12"/>
        <v>5.1758945914745187</v>
      </c>
    </row>
    <row r="55" spans="1:39" x14ac:dyDescent="0.35">
      <c r="A55" s="1" t="s">
        <v>48</v>
      </c>
      <c r="B55" s="5">
        <v>-3.1004640619763109</v>
      </c>
      <c r="C55" s="5">
        <v>-3.6783627238314551</v>
      </c>
      <c r="D55" s="5">
        <v>-1.6444110901374387</v>
      </c>
      <c r="E55" s="5">
        <v>-11.081807856858177</v>
      </c>
      <c r="F55" s="5">
        <v>-1.5952808587267384</v>
      </c>
      <c r="G55" s="5">
        <v>0.31789902626866251</v>
      </c>
      <c r="H55" s="5">
        <v>-5.2705124148391747</v>
      </c>
      <c r="I55" s="5">
        <v>-9.7686505812731639E-2</v>
      </c>
      <c r="J55" s="5">
        <v>0.57612033816157293</v>
      </c>
      <c r="K55" s="5">
        <v>2.0794311068801363</v>
      </c>
      <c r="L55" s="5">
        <v>0.93803940698427368</v>
      </c>
      <c r="M55" s="5">
        <v>-3.0881587972483544</v>
      </c>
      <c r="N55" s="5">
        <v>6.0525823162942913</v>
      </c>
      <c r="O55" s="5">
        <v>3.6349572913118919</v>
      </c>
      <c r="P55" s="5">
        <v>2.8000042891995065</v>
      </c>
      <c r="Q55" s="5">
        <v>2.4950061329504365</v>
      </c>
      <c r="R55" s="5">
        <v>1.7417440739077534</v>
      </c>
      <c r="S55" s="5">
        <v>-2.2577765914367234</v>
      </c>
      <c r="T55" s="5">
        <v>3.8973245611793743</v>
      </c>
      <c r="U55" s="5">
        <v>8.4772360205252824</v>
      </c>
      <c r="V55" s="5">
        <v>-0.7383304933812127</v>
      </c>
      <c r="W55" s="5">
        <v>1.3129250774411787</v>
      </c>
      <c r="X55" s="5">
        <v>-0.5449739041249444</v>
      </c>
      <c r="Y55" s="5">
        <v>0.23166651770635838</v>
      </c>
      <c r="Z55" s="5">
        <v>-0.97563389302123937</v>
      </c>
      <c r="AA55" s="5">
        <v>-0.47896980153248592</v>
      </c>
      <c r="AB55" s="5">
        <v>-9.6931638518626073E-2</v>
      </c>
      <c r="AC55" s="5">
        <v>1.2104143605643713</v>
      </c>
      <c r="AD55" s="5">
        <v>2.4445610455172471</v>
      </c>
      <c r="AE55" s="5">
        <v>0.80751777444957895</v>
      </c>
      <c r="AF55" s="5">
        <v>0.93592686445037998</v>
      </c>
      <c r="AG55" s="5">
        <v>-0.94495168747764069</v>
      </c>
      <c r="AH55" s="5">
        <v>3.4276192706646782</v>
      </c>
      <c r="AI55" s="5">
        <v>1.9905860260302433</v>
      </c>
      <c r="AJ55" s="5">
        <v>2.1197741440863922</v>
      </c>
      <c r="AK55" s="6">
        <f t="shared" si="10"/>
        <v>0.33991666644715307</v>
      </c>
      <c r="AL55" s="6">
        <f t="shared" si="11"/>
        <v>1.4355882899807391</v>
      </c>
      <c r="AM55" s="6">
        <f t="shared" si="12"/>
        <v>0.81710929687396372</v>
      </c>
    </row>
    <row r="56" spans="1:39" x14ac:dyDescent="0.35">
      <c r="A56" s="1" t="s">
        <v>49</v>
      </c>
      <c r="B56" s="5" t="s">
        <v>4</v>
      </c>
      <c r="C56" s="5" t="s">
        <v>4</v>
      </c>
      <c r="D56" s="5" t="s">
        <v>4</v>
      </c>
      <c r="E56" s="5" t="s">
        <v>4</v>
      </c>
      <c r="F56" s="5" t="s">
        <v>4</v>
      </c>
      <c r="G56" s="5" t="s">
        <v>4</v>
      </c>
      <c r="H56" s="5" t="s">
        <v>4</v>
      </c>
      <c r="I56" s="5" t="s">
        <v>4</v>
      </c>
      <c r="J56" s="5" t="s">
        <v>4</v>
      </c>
      <c r="K56" s="5" t="s">
        <v>4</v>
      </c>
      <c r="L56" s="5" t="s">
        <v>4</v>
      </c>
      <c r="M56" s="5" t="s">
        <v>4</v>
      </c>
      <c r="N56" s="5" t="s">
        <v>4</v>
      </c>
      <c r="O56" s="5" t="s">
        <v>4</v>
      </c>
      <c r="P56" s="5" t="s">
        <v>4</v>
      </c>
      <c r="Q56" s="5" t="s">
        <v>4</v>
      </c>
      <c r="R56" s="5" t="s">
        <v>4</v>
      </c>
      <c r="S56" s="5" t="s">
        <v>4</v>
      </c>
      <c r="T56" s="5" t="s">
        <v>4</v>
      </c>
      <c r="U56" s="5" t="s">
        <v>4</v>
      </c>
      <c r="V56" s="5" t="s">
        <v>4</v>
      </c>
      <c r="W56" s="5" t="s">
        <v>4</v>
      </c>
      <c r="X56" s="5" t="s">
        <v>4</v>
      </c>
      <c r="Y56" s="5" t="s">
        <v>4</v>
      </c>
      <c r="Z56" s="5" t="s">
        <v>4</v>
      </c>
      <c r="AA56" s="5" t="s">
        <v>4</v>
      </c>
      <c r="AB56" s="5" t="s">
        <v>4</v>
      </c>
      <c r="AC56" s="5" t="s">
        <v>4</v>
      </c>
      <c r="AD56" s="5" t="s">
        <v>4</v>
      </c>
      <c r="AE56" s="5" t="s">
        <v>4</v>
      </c>
      <c r="AF56" s="5" t="s">
        <v>4</v>
      </c>
      <c r="AG56" s="5" t="s">
        <v>4</v>
      </c>
      <c r="AH56" s="5" t="s">
        <v>4</v>
      </c>
      <c r="AI56" s="5" t="s">
        <v>4</v>
      </c>
      <c r="AJ56" s="5" t="s">
        <v>4</v>
      </c>
      <c r="AK56" s="6" t="s">
        <v>4</v>
      </c>
      <c r="AL56" s="6" t="s">
        <v>4</v>
      </c>
      <c r="AM56" s="6" t="s">
        <v>4</v>
      </c>
    </row>
    <row r="57" spans="1:39" x14ac:dyDescent="0.35">
      <c r="A57" s="1" t="s">
        <v>50</v>
      </c>
      <c r="B57" s="5">
        <v>-6.4396200008327185</v>
      </c>
      <c r="C57" s="5">
        <v>-1.1634041891394276</v>
      </c>
      <c r="D57" s="5">
        <v>-8.2108295750234532</v>
      </c>
      <c r="E57" s="5">
        <v>-16.700090434217756</v>
      </c>
      <c r="F57" s="5">
        <v>4.6151530543416328</v>
      </c>
      <c r="G57" s="5">
        <v>10.297365886815001</v>
      </c>
      <c r="H57" s="5">
        <v>-0.69970935213537189</v>
      </c>
      <c r="I57" s="5">
        <v>3.0742284374914846</v>
      </c>
      <c r="J57" s="5">
        <v>1.1720497016914209</v>
      </c>
      <c r="K57" s="5">
        <v>7.1056140627531903</v>
      </c>
      <c r="L57" s="5">
        <v>-0.92482572158468201</v>
      </c>
      <c r="M57" s="5">
        <v>-10.451599135735989</v>
      </c>
      <c r="N57" s="5">
        <v>5.1536955971982508</v>
      </c>
      <c r="O57" s="5">
        <v>1.5437794083894829</v>
      </c>
      <c r="P57" s="5">
        <v>9.9741714506381669</v>
      </c>
      <c r="Q57" s="5">
        <v>1.1954059138430466</v>
      </c>
      <c r="R57" s="5">
        <v>-2.3673893040694338E-2</v>
      </c>
      <c r="S57" s="5">
        <v>-1.2718273365887143</v>
      </c>
      <c r="T57" s="5">
        <v>1.7156954450283877</v>
      </c>
      <c r="U57" s="5">
        <v>3.7470154323101781</v>
      </c>
      <c r="V57" s="5">
        <v>-0.84939385679582813</v>
      </c>
      <c r="W57" s="5">
        <v>5.3450168078800004</v>
      </c>
      <c r="X57" s="5">
        <v>-0.30363170131970207</v>
      </c>
      <c r="Y57" s="5">
        <v>-2.94264563728035E-2</v>
      </c>
      <c r="Z57" s="5">
        <v>0.6003990137218409</v>
      </c>
      <c r="AA57" s="5">
        <v>1.5589529979204855</v>
      </c>
      <c r="AB57" s="5">
        <v>3.2002799708140941</v>
      </c>
      <c r="AC57" s="5">
        <v>2.3437843089959927</v>
      </c>
      <c r="AD57" s="5">
        <v>5.2744222539615038</v>
      </c>
      <c r="AE57" s="5">
        <v>-0.39508100005622282</v>
      </c>
      <c r="AF57" s="5">
        <v>-0.2592804745901276</v>
      </c>
      <c r="AG57" s="5">
        <v>-2.1975360014012182</v>
      </c>
      <c r="AH57" s="5">
        <v>4.0198294305234299</v>
      </c>
      <c r="AI57" s="5">
        <v>-6.1183851461335337</v>
      </c>
      <c r="AJ57" s="5">
        <v>-2.4264192393869308</v>
      </c>
      <c r="AK57" s="6">
        <f t="shared" si="10"/>
        <v>0.38491787599892618</v>
      </c>
      <c r="AL57" s="6">
        <f t="shared" si="11"/>
        <v>0.8894247412417956</v>
      </c>
      <c r="AM57" s="6">
        <f t="shared" si="12"/>
        <v>0.75806605461120058</v>
      </c>
    </row>
    <row r="58" spans="1:39" x14ac:dyDescent="0.35">
      <c r="A58" s="1" t="s">
        <v>51</v>
      </c>
      <c r="B58" s="5">
        <v>-9.4492133229262123</v>
      </c>
      <c r="C58" s="5">
        <v>3.5223709894074915</v>
      </c>
      <c r="D58" s="5">
        <v>4.2446645810271519</v>
      </c>
      <c r="E58" s="5">
        <v>-1.220581051699412</v>
      </c>
      <c r="F58" s="5">
        <v>8.6245357123917614</v>
      </c>
      <c r="G58" s="5">
        <v>5.2675261641411453E-2</v>
      </c>
      <c r="H58" s="5">
        <v>3.7312490821131803</v>
      </c>
      <c r="I58" s="5">
        <v>3.8149837088571132</v>
      </c>
      <c r="J58" s="5">
        <v>1.6875666800664817</v>
      </c>
      <c r="K58" s="5">
        <v>7.3038079440218837</v>
      </c>
      <c r="L58" s="5">
        <v>2.7531305462879629</v>
      </c>
      <c r="M58" s="5">
        <v>2.0080347411388857</v>
      </c>
      <c r="N58" s="5">
        <v>-1.465664021781663</v>
      </c>
      <c r="O58" s="5">
        <v>4.054357164502818</v>
      </c>
      <c r="P58" s="5">
        <v>4.1400001037207801</v>
      </c>
      <c r="Q58" s="5">
        <v>6.2356384544626025</v>
      </c>
      <c r="R58" s="5">
        <v>4.2970968053854079</v>
      </c>
      <c r="S58" s="5">
        <v>4.8541408154889325</v>
      </c>
      <c r="T58" s="5">
        <v>4.1205072162243681</v>
      </c>
      <c r="U58" s="5">
        <v>5.7590067399229383</v>
      </c>
      <c r="V58" s="5">
        <v>6.4674564143954143</v>
      </c>
      <c r="W58" s="5">
        <v>0.37830038554740497</v>
      </c>
      <c r="X58" s="5">
        <v>2.7562668496686484</v>
      </c>
      <c r="Y58" s="5">
        <v>0.94918413542946212</v>
      </c>
      <c r="Z58" s="5">
        <v>6.9666397564870408</v>
      </c>
      <c r="AA58" s="5">
        <v>4.793317375225854</v>
      </c>
      <c r="AB58" s="5">
        <v>7.5482031997297696</v>
      </c>
      <c r="AC58" s="5">
        <v>6.8899326560163416</v>
      </c>
      <c r="AD58" s="5">
        <v>8.1381287642771554</v>
      </c>
      <c r="AE58" s="5">
        <v>1.0591952978624448</v>
      </c>
      <c r="AF58" s="5">
        <v>9.9997604418322652</v>
      </c>
      <c r="AG58" s="5">
        <v>7.5218281922292363</v>
      </c>
      <c r="AH58" s="5">
        <v>5.0501455860797222</v>
      </c>
      <c r="AI58" s="5">
        <v>4.2777241938560593</v>
      </c>
      <c r="AJ58" s="5">
        <v>4.7734731471853706</v>
      </c>
      <c r="AK58" s="6">
        <f t="shared" si="10"/>
        <v>3.9039389870307444</v>
      </c>
      <c r="AL58" s="6">
        <f t="shared" si="11"/>
        <v>4.6488614339536358</v>
      </c>
      <c r="AM58" s="6">
        <f t="shared" si="12"/>
        <v>5.07872142724477</v>
      </c>
    </row>
    <row r="59" spans="1:39" x14ac:dyDescent="0.35">
      <c r="A59" s="1" t="s">
        <v>52</v>
      </c>
      <c r="B59" s="5">
        <v>-9.6394618103556269</v>
      </c>
      <c r="C59" s="5">
        <v>23.84610288394677</v>
      </c>
      <c r="D59" s="5">
        <v>16.540733144849582</v>
      </c>
      <c r="E59" s="5">
        <v>1.1924707010889648</v>
      </c>
      <c r="F59" s="5">
        <v>4.0359178934516535</v>
      </c>
      <c r="G59" s="5">
        <v>3.5033223450103463</v>
      </c>
      <c r="H59" s="5">
        <v>5.7466257404553289</v>
      </c>
      <c r="I59" s="5">
        <v>4.4250552385826296</v>
      </c>
      <c r="J59" s="5">
        <v>0.52247530002367171</v>
      </c>
      <c r="K59" s="5">
        <v>6.136837476307349</v>
      </c>
      <c r="L59" s="5">
        <v>6.306856885446237</v>
      </c>
      <c r="M59" s="5">
        <v>7.1133015885014288</v>
      </c>
      <c r="N59" s="5">
        <v>-2.997632687511171</v>
      </c>
      <c r="O59" s="5">
        <v>8.5061467800200887</v>
      </c>
      <c r="P59" s="5">
        <v>18.485142950753811</v>
      </c>
      <c r="Q59" s="5">
        <v>7.5951985286130395</v>
      </c>
      <c r="R59" s="5">
        <v>6.3229413181698391</v>
      </c>
      <c r="S59" s="5">
        <v>6.2500173760875839</v>
      </c>
      <c r="T59" s="5">
        <v>5.2005968647222574</v>
      </c>
      <c r="U59" s="5">
        <v>-13.440771538160561</v>
      </c>
      <c r="V59" s="5">
        <v>-5.1926527133002764</v>
      </c>
      <c r="W59" s="5">
        <v>-0.26458932980020222</v>
      </c>
      <c r="X59" s="5">
        <v>0.42807647364624302</v>
      </c>
      <c r="Y59" s="5">
        <v>0.96952213393559816</v>
      </c>
      <c r="Z59" s="5">
        <v>13.885792861534824</v>
      </c>
      <c r="AA59" s="5">
        <v>0.70358784181752299</v>
      </c>
      <c r="AB59" s="5">
        <v>0.54788584542289698</v>
      </c>
      <c r="AC59" s="5">
        <v>7.4675989071417064</v>
      </c>
      <c r="AD59" s="5">
        <v>4.0206841044410453</v>
      </c>
      <c r="AE59" s="5">
        <v>0.91094193912108778</v>
      </c>
      <c r="AF59" s="5">
        <v>9.7729703783210482</v>
      </c>
      <c r="AG59" s="5">
        <v>5.0198885598614851</v>
      </c>
      <c r="AH59" s="5">
        <v>4.3443268923450091</v>
      </c>
      <c r="AI59" s="5">
        <v>4.9598807741428459</v>
      </c>
      <c r="AJ59" s="5">
        <v>3.5816736994745924</v>
      </c>
      <c r="AK59" s="6">
        <f t="shared" si="10"/>
        <v>4.4802132956602465</v>
      </c>
      <c r="AL59" s="6">
        <f t="shared" si="11"/>
        <v>3.9246053978875728</v>
      </c>
      <c r="AM59" s="6">
        <f t="shared" si="12"/>
        <v>4.0248743629575499</v>
      </c>
    </row>
    <row r="60" spans="1:39" x14ac:dyDescent="0.35">
      <c r="A60" s="1" t="s">
        <v>53</v>
      </c>
      <c r="B60" s="5">
        <v>2.3154401206594457</v>
      </c>
      <c r="C60" s="5">
        <v>2.2521726269411033</v>
      </c>
      <c r="D60" s="5">
        <v>9.3565087675145264E-2</v>
      </c>
      <c r="E60" s="5">
        <v>-9.0460421913835916</v>
      </c>
      <c r="F60" s="5">
        <v>1.6704098622935248</v>
      </c>
      <c r="G60" s="5">
        <v>-2.0596328502066115</v>
      </c>
      <c r="H60" s="5">
        <v>0.35122569573408668</v>
      </c>
      <c r="I60" s="5">
        <v>4.4088913035583914</v>
      </c>
      <c r="J60" s="5">
        <v>2.5947432353272859</v>
      </c>
      <c r="K60" s="5">
        <v>2.4509619465325159</v>
      </c>
      <c r="L60" s="5">
        <v>-0.16105185052745696</v>
      </c>
      <c r="M60" s="5">
        <v>-3.5570614245315539</v>
      </c>
      <c r="N60" s="5">
        <v>0.31866926855670386</v>
      </c>
      <c r="O60" s="5">
        <v>-3.611101256642101</v>
      </c>
      <c r="P60" s="5">
        <v>-3.3623138541880024</v>
      </c>
      <c r="Q60" s="5">
        <v>2.7979921832996979</v>
      </c>
      <c r="R60" s="5">
        <v>-3.117435707785333</v>
      </c>
      <c r="S60" s="5">
        <v>3.8411511045983531</v>
      </c>
      <c r="T60" s="5">
        <v>2.0522931395745303</v>
      </c>
      <c r="U60" s="5">
        <v>3.2548918967270737</v>
      </c>
      <c r="V60" s="5">
        <v>0.21545778669691629</v>
      </c>
      <c r="W60" s="5">
        <v>-4.6034169951004884</v>
      </c>
      <c r="X60" s="5">
        <v>4.6237821192433444</v>
      </c>
      <c r="Y60" s="5">
        <v>-2.0888182955058312</v>
      </c>
      <c r="Z60" s="5">
        <v>-3.712208401438005</v>
      </c>
      <c r="AA60" s="5">
        <v>3.7290076576832405</v>
      </c>
      <c r="AB60" s="5">
        <v>5.2037574028860121</v>
      </c>
      <c r="AC60" s="5">
        <v>7.0602372894800851</v>
      </c>
      <c r="AD60" s="5">
        <v>3.9896794402833251</v>
      </c>
      <c r="AE60" s="5">
        <v>-0.9045657520334629</v>
      </c>
      <c r="AF60" s="5">
        <v>4.90159659359594</v>
      </c>
      <c r="AG60" s="5">
        <v>3.8596312881116717</v>
      </c>
      <c r="AH60" s="5">
        <v>1.623167604593533</v>
      </c>
      <c r="AI60" s="5">
        <v>3.9118462435026515</v>
      </c>
      <c r="AJ60" s="5">
        <v>2.8098240466297284</v>
      </c>
      <c r="AK60" s="6">
        <f t="shared" si="10"/>
        <v>0.97447846756691048</v>
      </c>
      <c r="AL60" s="6">
        <f t="shared" si="11"/>
        <v>1.2181693074265845</v>
      </c>
      <c r="AM60" s="6">
        <f t="shared" si="12"/>
        <v>2.1716800172808388</v>
      </c>
    </row>
    <row r="61" spans="1:39" x14ac:dyDescent="0.35">
      <c r="A61" s="1" t="s">
        <v>54</v>
      </c>
      <c r="B61" s="5" t="s">
        <v>4</v>
      </c>
      <c r="C61" s="5" t="s">
        <v>4</v>
      </c>
      <c r="D61" s="5" t="s">
        <v>4</v>
      </c>
      <c r="E61" s="5" t="s">
        <v>4</v>
      </c>
      <c r="F61" s="5" t="s">
        <v>4</v>
      </c>
      <c r="G61" s="5" t="s">
        <v>4</v>
      </c>
      <c r="H61" s="5" t="s">
        <v>4</v>
      </c>
      <c r="I61" s="5" t="s">
        <v>4</v>
      </c>
      <c r="J61" s="5" t="s">
        <v>4</v>
      </c>
      <c r="K61" s="5" t="s">
        <v>4</v>
      </c>
      <c r="L61" s="5" t="s">
        <v>4</v>
      </c>
      <c r="M61" s="5" t="s">
        <v>4</v>
      </c>
      <c r="N61" s="5" t="s">
        <v>4</v>
      </c>
      <c r="O61" s="5" t="s">
        <v>4</v>
      </c>
      <c r="P61" s="5" t="s">
        <v>4</v>
      </c>
      <c r="Q61" s="5" t="s">
        <v>4</v>
      </c>
      <c r="R61" s="5" t="s">
        <v>4</v>
      </c>
      <c r="S61" s="5" t="s">
        <v>4</v>
      </c>
      <c r="T61" s="5" t="s">
        <v>4</v>
      </c>
      <c r="U61" s="5" t="s">
        <v>4</v>
      </c>
      <c r="V61" s="5" t="s">
        <v>4</v>
      </c>
      <c r="W61" s="5" t="s">
        <v>4</v>
      </c>
      <c r="X61" s="5" t="s">
        <v>4</v>
      </c>
      <c r="Y61" s="5" t="s">
        <v>4</v>
      </c>
      <c r="Z61" s="5" t="s">
        <v>4</v>
      </c>
      <c r="AA61" s="5" t="s">
        <v>4</v>
      </c>
      <c r="AB61" s="5" t="s">
        <v>4</v>
      </c>
      <c r="AC61" s="5" t="s">
        <v>4</v>
      </c>
      <c r="AD61" s="5" t="s">
        <v>4</v>
      </c>
      <c r="AE61" s="5" t="s">
        <v>4</v>
      </c>
      <c r="AF61" s="5" t="s">
        <v>4</v>
      </c>
      <c r="AG61" s="5" t="s">
        <v>4</v>
      </c>
      <c r="AH61" s="5" t="s">
        <v>4</v>
      </c>
      <c r="AI61" s="5" t="s">
        <v>4</v>
      </c>
      <c r="AJ61" s="5" t="s">
        <v>4</v>
      </c>
      <c r="AK61" s="6" t="s">
        <v>4</v>
      </c>
      <c r="AL61" s="6" t="s">
        <v>4</v>
      </c>
      <c r="AM61" s="6" t="s">
        <v>4</v>
      </c>
    </row>
    <row r="62" spans="1:39" x14ac:dyDescent="0.35">
      <c r="A62" s="1" t="s">
        <v>55</v>
      </c>
      <c r="B62" s="5" t="s">
        <v>4</v>
      </c>
      <c r="C62" s="5" t="s">
        <v>4</v>
      </c>
      <c r="D62" s="5" t="s">
        <v>4</v>
      </c>
      <c r="E62" s="5" t="s">
        <v>4</v>
      </c>
      <c r="F62" s="5" t="s">
        <v>4</v>
      </c>
      <c r="G62" s="5" t="s">
        <v>4</v>
      </c>
      <c r="H62" s="5" t="s">
        <v>4</v>
      </c>
      <c r="I62" s="5" t="s">
        <v>4</v>
      </c>
      <c r="J62" s="5" t="s">
        <v>4</v>
      </c>
      <c r="K62" s="5" t="s">
        <v>4</v>
      </c>
      <c r="L62" s="5" t="s">
        <v>4</v>
      </c>
      <c r="M62" s="5" t="s">
        <v>4</v>
      </c>
      <c r="N62" s="5" t="s">
        <v>4</v>
      </c>
      <c r="O62" s="5" t="s">
        <v>4</v>
      </c>
      <c r="P62" s="5" t="s">
        <v>4</v>
      </c>
      <c r="Q62" s="5" t="s">
        <v>4</v>
      </c>
      <c r="R62" s="5" t="s">
        <v>4</v>
      </c>
      <c r="S62" s="5" t="s">
        <v>4</v>
      </c>
      <c r="T62" s="5" t="s">
        <v>4</v>
      </c>
      <c r="U62" s="5" t="s">
        <v>4</v>
      </c>
      <c r="V62" s="5" t="s">
        <v>4</v>
      </c>
      <c r="W62" s="5" t="s">
        <v>4</v>
      </c>
      <c r="X62" s="5" t="s">
        <v>4</v>
      </c>
      <c r="Y62" s="5" t="s">
        <v>4</v>
      </c>
      <c r="Z62" s="5" t="s">
        <v>4</v>
      </c>
      <c r="AA62" s="5" t="s">
        <v>4</v>
      </c>
      <c r="AB62" s="5" t="s">
        <v>4</v>
      </c>
      <c r="AC62" s="5" t="s">
        <v>4</v>
      </c>
      <c r="AD62" s="5" t="s">
        <v>4</v>
      </c>
      <c r="AE62" s="5" t="s">
        <v>4</v>
      </c>
      <c r="AF62" s="5" t="s">
        <v>4</v>
      </c>
      <c r="AG62" s="5" t="s">
        <v>4</v>
      </c>
      <c r="AH62" s="5" t="s">
        <v>4</v>
      </c>
      <c r="AI62" s="5" t="s">
        <v>4</v>
      </c>
      <c r="AJ62" s="5" t="s">
        <v>4</v>
      </c>
      <c r="AK62" s="6" t="s">
        <v>4</v>
      </c>
      <c r="AL62" s="6" t="s">
        <v>4</v>
      </c>
      <c r="AM62" s="6" t="s">
        <v>4</v>
      </c>
    </row>
    <row r="63" spans="1:39" x14ac:dyDescent="0.35">
      <c r="A63" s="1" t="s">
        <v>56</v>
      </c>
      <c r="B63" s="5" t="s">
        <v>4</v>
      </c>
      <c r="C63" s="5" t="s">
        <v>4</v>
      </c>
      <c r="D63" s="5" t="s">
        <v>4</v>
      </c>
      <c r="E63" s="5" t="s">
        <v>4</v>
      </c>
      <c r="F63" s="5" t="s">
        <v>4</v>
      </c>
      <c r="G63" s="5" t="s">
        <v>4</v>
      </c>
      <c r="H63" s="5" t="s">
        <v>4</v>
      </c>
      <c r="I63" s="5" t="s">
        <v>4</v>
      </c>
      <c r="J63" s="5" t="s">
        <v>4</v>
      </c>
      <c r="K63" s="5" t="s">
        <v>4</v>
      </c>
      <c r="L63" s="5" t="s">
        <v>4</v>
      </c>
      <c r="M63" s="5" t="s">
        <v>4</v>
      </c>
      <c r="N63" s="5" t="s">
        <v>4</v>
      </c>
      <c r="O63" s="5" t="s">
        <v>4</v>
      </c>
      <c r="P63" s="5" t="s">
        <v>4</v>
      </c>
      <c r="Q63" s="5" t="s">
        <v>4</v>
      </c>
      <c r="R63" s="5" t="s">
        <v>4</v>
      </c>
      <c r="S63" s="5" t="s">
        <v>4</v>
      </c>
      <c r="T63" s="5" t="s">
        <v>4</v>
      </c>
      <c r="U63" s="5">
        <v>-10.709641223702349</v>
      </c>
      <c r="V63" s="5">
        <v>10.211523992850971</v>
      </c>
      <c r="W63" s="5">
        <v>9.4128845478727072</v>
      </c>
      <c r="X63" s="5">
        <v>11.349318388564541</v>
      </c>
      <c r="Y63" s="5">
        <v>-4.7596739015241809</v>
      </c>
      <c r="Z63" s="5">
        <v>7.0399354520991153</v>
      </c>
      <c r="AA63" s="5">
        <v>2.8598324252325824</v>
      </c>
      <c r="AB63" s="5">
        <v>-2.0726921809083905</v>
      </c>
      <c r="AC63" s="5">
        <v>-0.13600981838524717</v>
      </c>
      <c r="AD63" s="5">
        <v>10.967755620771101</v>
      </c>
      <c r="AE63" s="5">
        <v>-4.7592767929682651</v>
      </c>
      <c r="AF63" s="5">
        <v>4.5675812233952513</v>
      </c>
      <c r="AG63" s="5">
        <v>-12.043402192519792</v>
      </c>
      <c r="AH63" s="5">
        <v>2.3961272191266119</v>
      </c>
      <c r="AI63" s="5">
        <v>-2.5881546608129753</v>
      </c>
      <c r="AJ63" s="5">
        <v>8.1391126054347467</v>
      </c>
      <c r="AK63" s="6">
        <f t="shared" si="10"/>
        <v>1.8672012940329017</v>
      </c>
      <c r="AL63" s="6">
        <f t="shared" si="11"/>
        <v>1.8672012940329017</v>
      </c>
      <c r="AM63" s="6">
        <f t="shared" si="12"/>
        <v>2.1695241382412718</v>
      </c>
    </row>
    <row r="64" spans="1:39" x14ac:dyDescent="0.35">
      <c r="A64" s="1" t="s">
        <v>57</v>
      </c>
      <c r="B64" s="5" t="s">
        <v>4</v>
      </c>
      <c r="C64" s="5" t="s">
        <v>4</v>
      </c>
      <c r="D64" s="5" t="s">
        <v>4</v>
      </c>
      <c r="E64" s="5" t="s">
        <v>4</v>
      </c>
      <c r="F64" s="5" t="s">
        <v>4</v>
      </c>
      <c r="G64" s="5" t="s">
        <v>4</v>
      </c>
      <c r="H64" s="5" t="s">
        <v>4</v>
      </c>
      <c r="I64" s="5" t="s">
        <v>4</v>
      </c>
      <c r="J64" s="5" t="s">
        <v>4</v>
      </c>
      <c r="K64" s="5" t="s">
        <v>4</v>
      </c>
      <c r="L64" s="5" t="s">
        <v>4</v>
      </c>
      <c r="M64" s="5" t="s">
        <v>4</v>
      </c>
      <c r="N64" s="5" t="s">
        <v>4</v>
      </c>
      <c r="O64" s="5" t="s">
        <v>4</v>
      </c>
      <c r="P64" s="5" t="s">
        <v>4</v>
      </c>
      <c r="Q64" s="5" t="s">
        <v>4</v>
      </c>
      <c r="R64" s="5" t="s">
        <v>4</v>
      </c>
      <c r="S64" s="5" t="s">
        <v>4</v>
      </c>
      <c r="T64" s="5" t="s">
        <v>4</v>
      </c>
      <c r="U64" s="5" t="s">
        <v>4</v>
      </c>
      <c r="V64" s="5">
        <v>9.1502122312582941</v>
      </c>
      <c r="W64" s="5">
        <v>2.7220620120629917</v>
      </c>
      <c r="X64" s="5">
        <v>4.4872250137791383</v>
      </c>
      <c r="Y64" s="5">
        <v>5.2286667316073761</v>
      </c>
      <c r="Z64" s="5">
        <v>0.11098488033285037</v>
      </c>
      <c r="AA64" s="5">
        <v>7.7177678628703035</v>
      </c>
      <c r="AB64" s="5">
        <v>6.6722984955437425</v>
      </c>
      <c r="AC64" s="5">
        <v>-3.9263718530174003</v>
      </c>
      <c r="AD64" s="5">
        <v>10.372746196520424</v>
      </c>
      <c r="AE64" s="5">
        <v>0.46220688283942479</v>
      </c>
      <c r="AF64" s="5">
        <v>10.30477601643473</v>
      </c>
      <c r="AG64" s="5">
        <v>-2.8552326462435644</v>
      </c>
      <c r="AH64" s="5">
        <v>4.936851556902198</v>
      </c>
      <c r="AI64" s="5">
        <v>9.386839911688412</v>
      </c>
      <c r="AJ64" s="5">
        <v>10.445716876519697</v>
      </c>
      <c r="AK64" s="6">
        <f t="shared" si="10"/>
        <v>5.0144500112732411</v>
      </c>
      <c r="AL64" s="6">
        <f t="shared" si="11"/>
        <v>5.0144500112732411</v>
      </c>
      <c r="AM64" s="6">
        <f t="shared" si="12"/>
        <v>4.719038424131452</v>
      </c>
    </row>
    <row r="65" spans="1:39" x14ac:dyDescent="0.35">
      <c r="A65" s="1" t="s">
        <v>58</v>
      </c>
      <c r="B65" s="5">
        <v>-5.8204089229619029</v>
      </c>
      <c r="C65" s="5">
        <v>-5.0093921177598872</v>
      </c>
      <c r="D65" s="5">
        <v>1.6983620274247642</v>
      </c>
      <c r="E65" s="5">
        <v>6.9756591448898462</v>
      </c>
      <c r="F65" s="5">
        <v>1.6564191303090752</v>
      </c>
      <c r="G65" s="5">
        <v>0.71620331508279378</v>
      </c>
      <c r="H65" s="5">
        <v>-5.3484999895836154</v>
      </c>
      <c r="I65" s="5">
        <v>-1.678327832223701</v>
      </c>
      <c r="J65" s="5">
        <v>2.8891686846392588</v>
      </c>
      <c r="K65" s="5">
        <v>-1.0577562524002531</v>
      </c>
      <c r="L65" s="5">
        <v>-0.74245357547476942</v>
      </c>
      <c r="M65" s="5">
        <v>5.0298309686388905</v>
      </c>
      <c r="N65" s="5">
        <v>-8.294460534053087</v>
      </c>
      <c r="O65" s="5">
        <v>1.4870554098569642</v>
      </c>
      <c r="P65" s="5">
        <v>-0.6323026370222351</v>
      </c>
      <c r="Q65" s="5">
        <v>2.3683948449279058</v>
      </c>
      <c r="R65" s="5">
        <v>-5.3744157603128286</v>
      </c>
      <c r="S65" s="5">
        <v>2.0281860777623137</v>
      </c>
      <c r="T65" s="5">
        <v>1.5273676624483699</v>
      </c>
      <c r="U65" s="5">
        <v>-20.085986638870708</v>
      </c>
      <c r="V65" s="5">
        <v>3.861098818243633</v>
      </c>
      <c r="W65" s="5">
        <v>0.29338077810963625</v>
      </c>
      <c r="X65" s="5">
        <v>30.023240634375554</v>
      </c>
      <c r="Y65" s="5">
        <v>-5.3070504975873121</v>
      </c>
      <c r="Z65" s="5">
        <v>-2.6126481116642424</v>
      </c>
      <c r="AA65" s="5">
        <v>-0.39484682237041113</v>
      </c>
      <c r="AB65" s="5">
        <v>-3.3869773454734684</v>
      </c>
      <c r="AC65" s="5">
        <v>2.0801433635426747E-2</v>
      </c>
      <c r="AD65" s="5">
        <v>-0.69187030422361318</v>
      </c>
      <c r="AE65" s="5">
        <v>5.6069238075794345</v>
      </c>
      <c r="AF65" s="5">
        <v>-2.1040186217582999</v>
      </c>
      <c r="AG65" s="5">
        <v>4.5812651492988437</v>
      </c>
      <c r="AH65" s="5">
        <v>14.712179786793428</v>
      </c>
      <c r="AI65" s="5">
        <v>-3.435666573068076</v>
      </c>
      <c r="AJ65" s="5">
        <v>13.730973038798751</v>
      </c>
      <c r="AK65" s="6">
        <f t="shared" si="10"/>
        <v>0.77798366217161374</v>
      </c>
      <c r="AL65" s="6">
        <f t="shared" si="11"/>
        <v>1.3729356068360363</v>
      </c>
      <c r="AM65" s="6">
        <f t="shared" si="12"/>
        <v>3.6454061680318324</v>
      </c>
    </row>
    <row r="66" spans="1:39" x14ac:dyDescent="0.35">
      <c r="A66" s="1" t="s">
        <v>59</v>
      </c>
      <c r="B66" s="5" t="s">
        <v>4</v>
      </c>
      <c r="C66" s="5" t="s">
        <v>4</v>
      </c>
      <c r="D66" s="5" t="s">
        <v>4</v>
      </c>
      <c r="E66" s="5" t="s">
        <v>4</v>
      </c>
      <c r="F66" s="5" t="s">
        <v>4</v>
      </c>
      <c r="G66" s="5" t="s">
        <v>4</v>
      </c>
      <c r="H66" s="5" t="s">
        <v>4</v>
      </c>
      <c r="I66" s="5" t="s">
        <v>4</v>
      </c>
      <c r="J66" s="5" t="s">
        <v>4</v>
      </c>
      <c r="K66" s="5" t="s">
        <v>4</v>
      </c>
      <c r="L66" s="5" t="s">
        <v>4</v>
      </c>
      <c r="M66" s="5" t="s">
        <v>4</v>
      </c>
      <c r="N66" s="5" t="s">
        <v>4</v>
      </c>
      <c r="O66" s="5" t="s">
        <v>4</v>
      </c>
      <c r="P66" s="5" t="s">
        <v>4</v>
      </c>
      <c r="Q66" s="5" t="s">
        <v>4</v>
      </c>
      <c r="R66" s="5" t="s">
        <v>4</v>
      </c>
      <c r="S66" s="5" t="s">
        <v>4</v>
      </c>
      <c r="T66" s="5" t="s">
        <v>4</v>
      </c>
      <c r="U66" s="5" t="s">
        <v>4</v>
      </c>
      <c r="V66" s="5" t="s">
        <v>4</v>
      </c>
      <c r="W66" s="5" t="s">
        <v>4</v>
      </c>
      <c r="X66" s="5" t="s">
        <v>4</v>
      </c>
      <c r="Y66" s="5" t="s">
        <v>4</v>
      </c>
      <c r="Z66" s="5" t="s">
        <v>4</v>
      </c>
      <c r="AA66" s="5" t="s">
        <v>4</v>
      </c>
      <c r="AB66" s="5" t="s">
        <v>4</v>
      </c>
      <c r="AC66" s="5" t="s">
        <v>4</v>
      </c>
      <c r="AD66" s="5" t="s">
        <v>4</v>
      </c>
      <c r="AE66" s="5" t="s">
        <v>4</v>
      </c>
      <c r="AF66" s="5" t="s">
        <v>4</v>
      </c>
      <c r="AG66" s="5" t="s">
        <v>4</v>
      </c>
      <c r="AH66" s="5" t="s">
        <v>4</v>
      </c>
      <c r="AI66" s="5" t="s">
        <v>4</v>
      </c>
      <c r="AJ66" s="5" t="s">
        <v>4</v>
      </c>
      <c r="AK66" s="6" t="s">
        <v>4</v>
      </c>
      <c r="AL66" s="6" t="s">
        <v>4</v>
      </c>
      <c r="AM66" s="6" t="s">
        <v>4</v>
      </c>
    </row>
    <row r="67" spans="1:39" x14ac:dyDescent="0.35">
      <c r="A67" s="1" t="s">
        <v>60</v>
      </c>
      <c r="B67" s="5" t="s">
        <v>4</v>
      </c>
      <c r="C67" s="5" t="s">
        <v>4</v>
      </c>
      <c r="D67" s="5" t="s">
        <v>4</v>
      </c>
      <c r="E67" s="5" t="s">
        <v>4</v>
      </c>
      <c r="F67" s="5" t="s">
        <v>4</v>
      </c>
      <c r="G67" s="5" t="s">
        <v>4</v>
      </c>
      <c r="H67" s="5" t="s">
        <v>4</v>
      </c>
      <c r="I67" s="5" t="s">
        <v>4</v>
      </c>
      <c r="J67" s="5" t="s">
        <v>4</v>
      </c>
      <c r="K67" s="5" t="s">
        <v>4</v>
      </c>
      <c r="L67" s="5" t="s">
        <v>4</v>
      </c>
      <c r="M67" s="5" t="s">
        <v>4</v>
      </c>
      <c r="N67" s="5" t="s">
        <v>4</v>
      </c>
      <c r="O67" s="5" t="s">
        <v>4</v>
      </c>
      <c r="P67" s="5" t="s">
        <v>4</v>
      </c>
      <c r="Q67" s="5" t="s">
        <v>4</v>
      </c>
      <c r="R67" s="5" t="s">
        <v>4</v>
      </c>
      <c r="S67" s="5" t="s">
        <v>4</v>
      </c>
      <c r="T67" s="5" t="s">
        <v>4</v>
      </c>
      <c r="U67" s="5" t="s">
        <v>4</v>
      </c>
      <c r="V67" s="5" t="s">
        <v>4</v>
      </c>
      <c r="W67" s="5" t="s">
        <v>4</v>
      </c>
      <c r="X67" s="5" t="s">
        <v>4</v>
      </c>
      <c r="Y67" s="5" t="s">
        <v>4</v>
      </c>
      <c r="Z67" s="5" t="s">
        <v>4</v>
      </c>
      <c r="AA67" s="5" t="s">
        <v>4</v>
      </c>
      <c r="AB67" s="5" t="s">
        <v>4</v>
      </c>
      <c r="AC67" s="5" t="s">
        <v>4</v>
      </c>
      <c r="AD67" s="5" t="s">
        <v>4</v>
      </c>
      <c r="AE67" s="5" t="s">
        <v>4</v>
      </c>
      <c r="AF67" s="5" t="s">
        <v>4</v>
      </c>
      <c r="AG67" s="5" t="s">
        <v>4</v>
      </c>
      <c r="AH67" s="5" t="s">
        <v>4</v>
      </c>
      <c r="AI67" s="5" t="s">
        <v>4</v>
      </c>
      <c r="AJ67" s="5" t="s">
        <v>4</v>
      </c>
      <c r="AK67" s="6" t="s">
        <v>4</v>
      </c>
      <c r="AL67" s="6" t="s">
        <v>4</v>
      </c>
      <c r="AM67" s="6" t="s">
        <v>4</v>
      </c>
    </row>
    <row r="68" spans="1:39" x14ac:dyDescent="0.35">
      <c r="A68" s="1" t="s">
        <v>61</v>
      </c>
      <c r="B68" s="5" t="s">
        <v>4</v>
      </c>
      <c r="C68" s="5" t="s">
        <v>4</v>
      </c>
      <c r="D68" s="5" t="s">
        <v>4</v>
      </c>
      <c r="E68" s="5" t="s">
        <v>4</v>
      </c>
      <c r="F68" s="5" t="s">
        <v>4</v>
      </c>
      <c r="G68" s="5" t="s">
        <v>4</v>
      </c>
      <c r="H68" s="5" t="s">
        <v>4</v>
      </c>
      <c r="I68" s="5" t="s">
        <v>4</v>
      </c>
      <c r="J68" s="5" t="s">
        <v>4</v>
      </c>
      <c r="K68" s="5" t="s">
        <v>4</v>
      </c>
      <c r="L68" s="5" t="s">
        <v>4</v>
      </c>
      <c r="M68" s="5" t="s">
        <v>4</v>
      </c>
      <c r="N68" s="5" t="s">
        <v>4</v>
      </c>
      <c r="O68" s="5" t="s">
        <v>4</v>
      </c>
      <c r="P68" s="5" t="s">
        <v>4</v>
      </c>
      <c r="Q68" s="5" t="s">
        <v>4</v>
      </c>
      <c r="R68" s="5" t="s">
        <v>4</v>
      </c>
      <c r="S68" s="5">
        <v>2.9665778134189793</v>
      </c>
      <c r="T68" s="5">
        <v>6.7220363032188857</v>
      </c>
      <c r="U68" s="5">
        <v>-6.9335051949092303</v>
      </c>
      <c r="V68" s="5">
        <v>-10.629032559049492</v>
      </c>
      <c r="W68" s="5">
        <v>5.0849030828182578</v>
      </c>
      <c r="X68" s="5">
        <v>15.811487366143467</v>
      </c>
      <c r="Y68" s="5">
        <v>10.524508734019136</v>
      </c>
      <c r="Z68" s="5">
        <v>17.14678539512613</v>
      </c>
      <c r="AA68" s="5">
        <v>5.447256283763295</v>
      </c>
      <c r="AB68" s="5">
        <v>8.0160063226678631</v>
      </c>
      <c r="AC68" s="5">
        <v>8.1768186727999108</v>
      </c>
      <c r="AD68" s="5">
        <v>2.0989850818057931</v>
      </c>
      <c r="AE68" s="5">
        <v>6.5378825050240437</v>
      </c>
      <c r="AF68" s="5">
        <v>-12.937673336700499</v>
      </c>
      <c r="AG68" s="5">
        <v>12.17422290901591</v>
      </c>
      <c r="AH68" s="5">
        <v>5.930036410571276</v>
      </c>
      <c r="AI68" s="5">
        <v>4.8462092768965164</v>
      </c>
      <c r="AJ68" s="5">
        <v>6.7196533861676926</v>
      </c>
      <c r="AK68" s="6">
        <f t="shared" si="10"/>
        <v>4.8723976918221075</v>
      </c>
      <c r="AL68" s="6">
        <f t="shared" si="11"/>
        <v>4.8723976918221075</v>
      </c>
      <c r="AM68" s="6">
        <f t="shared" si="12"/>
        <v>6.8269344350084848</v>
      </c>
    </row>
    <row r="69" spans="1:39" x14ac:dyDescent="0.35">
      <c r="A69" s="1" t="s">
        <v>62</v>
      </c>
      <c r="B69" s="5">
        <v>2.2983109009038003</v>
      </c>
      <c r="C69" s="5">
        <v>-0.54167002574007483</v>
      </c>
      <c r="D69" s="5">
        <v>-8.0810824574879518</v>
      </c>
      <c r="E69" s="5">
        <v>6.2142687953458164</v>
      </c>
      <c r="F69" s="5">
        <v>5.053062917872353E-2</v>
      </c>
      <c r="G69" s="5">
        <v>2.3100857832577759</v>
      </c>
      <c r="H69" s="5">
        <v>2.6853328361364959</v>
      </c>
      <c r="I69" s="5">
        <v>10.779735522826428</v>
      </c>
      <c r="J69" s="5">
        <v>-1.6970754112576714</v>
      </c>
      <c r="K69" s="5">
        <v>9.2756681865998587</v>
      </c>
      <c r="L69" s="5">
        <v>-1.0104697541857632</v>
      </c>
      <c r="M69" s="5">
        <v>-0.1044961276109575</v>
      </c>
      <c r="N69" s="5">
        <v>4.8803269828132443</v>
      </c>
      <c r="O69" s="5">
        <v>-4.7664229606564845</v>
      </c>
      <c r="P69" s="5">
        <v>-6.0030132364372406</v>
      </c>
      <c r="Q69" s="5">
        <v>6.5989368295484638</v>
      </c>
      <c r="R69" s="5">
        <v>-7.6546176586458046</v>
      </c>
      <c r="S69" s="5">
        <v>10.001822410667003</v>
      </c>
      <c r="T69" s="5">
        <v>-10.381605706797913</v>
      </c>
      <c r="U69" s="5">
        <v>10.429559481904931</v>
      </c>
      <c r="V69" s="5">
        <v>-0.4940364403825015</v>
      </c>
      <c r="W69" s="5">
        <v>-1.9234544011063122</v>
      </c>
      <c r="X69" s="5">
        <v>7.4518703014738321</v>
      </c>
      <c r="Y69" s="5">
        <v>4.1872639269134453</v>
      </c>
      <c r="Z69" s="5">
        <v>9.4146447066415959</v>
      </c>
      <c r="AA69" s="5">
        <v>3.7681542268647661</v>
      </c>
      <c r="AB69" s="5">
        <v>0.71774708378453056</v>
      </c>
      <c r="AC69" s="5">
        <v>6.5973234533430514</v>
      </c>
      <c r="AD69" s="5">
        <v>8.6040355931075396E-2</v>
      </c>
      <c r="AE69" s="5">
        <v>-2.596755768260067</v>
      </c>
      <c r="AF69" s="5">
        <v>10.13666685630696</v>
      </c>
      <c r="AG69" s="5">
        <v>-0.9390404102227734</v>
      </c>
      <c r="AH69" s="5">
        <v>0.46827709447374843</v>
      </c>
      <c r="AI69" s="5">
        <v>-0.74899121983908401</v>
      </c>
      <c r="AJ69" s="5">
        <v>3.8879762136515978</v>
      </c>
      <c r="AK69" s="6">
        <f t="shared" si="10"/>
        <v>1.8656517428553299</v>
      </c>
      <c r="AL69" s="6">
        <f t="shared" si="11"/>
        <v>1.792257333098296</v>
      </c>
      <c r="AM69" s="6">
        <f t="shared" si="12"/>
        <v>2.8934087442825978</v>
      </c>
    </row>
    <row r="70" spans="1:39" x14ac:dyDescent="0.35">
      <c r="A70" s="1" t="s">
        <v>63</v>
      </c>
      <c r="B70" s="5" t="s">
        <v>4</v>
      </c>
      <c r="C70" s="5" t="s">
        <v>4</v>
      </c>
      <c r="D70" s="5" t="s">
        <v>4</v>
      </c>
      <c r="E70" s="5" t="s">
        <v>4</v>
      </c>
      <c r="F70" s="5" t="s">
        <v>4</v>
      </c>
      <c r="G70" s="5" t="s">
        <v>4</v>
      </c>
      <c r="H70" s="5" t="s">
        <v>4</v>
      </c>
      <c r="I70" s="5" t="s">
        <v>4</v>
      </c>
      <c r="J70" s="5" t="s">
        <v>4</v>
      </c>
      <c r="K70" s="5" t="s">
        <v>4</v>
      </c>
      <c r="L70" s="5" t="s">
        <v>4</v>
      </c>
      <c r="M70" s="5" t="s">
        <v>4</v>
      </c>
      <c r="N70" s="5" t="s">
        <v>4</v>
      </c>
      <c r="O70" s="5" t="s">
        <v>4</v>
      </c>
      <c r="P70" s="5" t="s">
        <v>4</v>
      </c>
      <c r="Q70" s="5" t="s">
        <v>4</v>
      </c>
      <c r="R70" s="5" t="s">
        <v>4</v>
      </c>
      <c r="S70" s="5" t="s">
        <v>4</v>
      </c>
      <c r="T70" s="5" t="s">
        <v>4</v>
      </c>
      <c r="U70" s="5" t="s">
        <v>4</v>
      </c>
      <c r="V70" s="5" t="s">
        <v>4</v>
      </c>
      <c r="W70" s="5" t="s">
        <v>4</v>
      </c>
      <c r="X70" s="5" t="s">
        <v>4</v>
      </c>
      <c r="Y70" s="5" t="s">
        <v>4</v>
      </c>
      <c r="Z70" s="5" t="s">
        <v>4</v>
      </c>
      <c r="AA70" s="5" t="s">
        <v>4</v>
      </c>
      <c r="AB70" s="5" t="s">
        <v>4</v>
      </c>
      <c r="AC70" s="5" t="s">
        <v>4</v>
      </c>
      <c r="AD70" s="5" t="s">
        <v>4</v>
      </c>
      <c r="AE70" s="5" t="s">
        <v>4</v>
      </c>
      <c r="AF70" s="5" t="s">
        <v>4</v>
      </c>
      <c r="AG70" s="5" t="s">
        <v>4</v>
      </c>
      <c r="AH70" s="5" t="s">
        <v>4</v>
      </c>
      <c r="AI70" s="5" t="s">
        <v>4</v>
      </c>
      <c r="AJ70" s="5" t="s">
        <v>4</v>
      </c>
      <c r="AK70" s="5" t="s">
        <v>4</v>
      </c>
      <c r="AL70" s="6" t="s">
        <v>4</v>
      </c>
      <c r="AM70" s="6" t="s">
        <v>4</v>
      </c>
    </row>
    <row r="71" spans="1:39" x14ac:dyDescent="0.35">
      <c r="A71" s="1" t="s">
        <v>64</v>
      </c>
      <c r="B71" s="5">
        <v>-26.037158100514702</v>
      </c>
      <c r="C71" s="5">
        <v>-6.8026338156370372</v>
      </c>
      <c r="D71" s="5">
        <v>-1.8590949272533095</v>
      </c>
      <c r="E71" s="5">
        <v>-3.7831576659629746</v>
      </c>
      <c r="F71" s="5">
        <v>8.1018972367657511</v>
      </c>
      <c r="G71" s="5">
        <v>-1.5848156382284913</v>
      </c>
      <c r="H71" s="5">
        <v>-0.3110073399399198</v>
      </c>
      <c r="I71" s="5">
        <v>-1.3797863674581521</v>
      </c>
      <c r="J71" s="5">
        <v>6.9737282954837667</v>
      </c>
      <c r="K71" s="5">
        <v>-43.446394463376933</v>
      </c>
      <c r="L71" s="5">
        <v>-16.959290425751405</v>
      </c>
      <c r="M71" s="5">
        <v>22.658323059249909</v>
      </c>
      <c r="N71" s="5">
        <v>-24.408574293403007</v>
      </c>
      <c r="O71" s="5">
        <v>-11.72447743101371</v>
      </c>
      <c r="P71" s="5">
        <v>7.7208675512130895</v>
      </c>
      <c r="Q71" s="5">
        <v>49.745175236167796</v>
      </c>
      <c r="R71" s="5">
        <v>8.4134881686409102</v>
      </c>
      <c r="S71" s="5">
        <v>5.5476655419714547</v>
      </c>
      <c r="T71" s="5">
        <v>3.0302767899448924</v>
      </c>
      <c r="U71" s="5">
        <v>6.9210129258620867</v>
      </c>
      <c r="V71" s="5">
        <v>3.076592113566349</v>
      </c>
      <c r="W71" s="5">
        <v>2.2056722652534404</v>
      </c>
      <c r="X71" s="5">
        <v>0.1153412024088567</v>
      </c>
      <c r="Y71" s="5">
        <v>7.7193681073438825E-2</v>
      </c>
      <c r="Z71" s="5">
        <v>0.15151053549817561</v>
      </c>
      <c r="AA71" s="5">
        <v>3.1620903214292184</v>
      </c>
      <c r="AB71" s="5">
        <v>3.9877045853410067</v>
      </c>
      <c r="AC71" s="5">
        <v>-74.46430149166892</v>
      </c>
      <c r="AD71" s="5">
        <v>5.421365241199652</v>
      </c>
      <c r="AE71" s="5" t="s">
        <v>4</v>
      </c>
      <c r="AF71" s="5" t="s">
        <v>4</v>
      </c>
      <c r="AG71" s="5">
        <v>-3.3210312228135876</v>
      </c>
      <c r="AH71" s="5">
        <v>0.25411447329702241</v>
      </c>
      <c r="AI71" s="5" t="s">
        <v>4</v>
      </c>
      <c r="AJ71" s="5" t="s">
        <v>4</v>
      </c>
      <c r="AK71" s="6">
        <f t="shared" si="10"/>
        <v>-2.5328291599566235</v>
      </c>
      <c r="AL71" s="6">
        <f t="shared" si="11"/>
        <v>0.42850046266090375</v>
      </c>
      <c r="AM71" s="6">
        <f t="shared" si="12"/>
        <v>-6.2410340408981693</v>
      </c>
    </row>
    <row r="72" spans="1:39" x14ac:dyDescent="0.35">
      <c r="A72" s="1" t="s">
        <v>65</v>
      </c>
      <c r="B72" s="5" t="s">
        <v>4</v>
      </c>
      <c r="C72" s="5" t="s">
        <v>4</v>
      </c>
      <c r="D72" s="5" t="s">
        <v>4</v>
      </c>
      <c r="E72" s="5">
        <v>-5.5586820858792692</v>
      </c>
      <c r="F72" s="5">
        <v>-14.723410489337837</v>
      </c>
      <c r="G72" s="5">
        <v>-16.669846468669945</v>
      </c>
      <c r="H72" s="5">
        <v>7.7093789383973643</v>
      </c>
      <c r="I72" s="5">
        <v>-19.89687104910557</v>
      </c>
      <c r="J72" s="5">
        <v>-16.919529813742727</v>
      </c>
      <c r="K72" s="5">
        <v>19.970643211958588</v>
      </c>
      <c r="L72" s="5">
        <v>-0.18306999893505349</v>
      </c>
      <c r="M72" s="5">
        <v>-0.698063993273351</v>
      </c>
      <c r="N72" s="5">
        <v>1.2616068228932278</v>
      </c>
      <c r="O72" s="5">
        <v>4.4197590661422907</v>
      </c>
      <c r="P72" s="5">
        <v>-42.757685327585669</v>
      </c>
      <c r="Q72" s="5">
        <v>10.505287422467319</v>
      </c>
      <c r="R72" s="5">
        <v>40.493984049619002</v>
      </c>
      <c r="S72" s="5">
        <v>5.0058300278383854</v>
      </c>
      <c r="T72" s="5">
        <v>-4.48048482767895</v>
      </c>
      <c r="U72" s="5">
        <v>-5.2716879536532986</v>
      </c>
      <c r="V72" s="5" t="s">
        <v>4</v>
      </c>
      <c r="W72" s="5" t="s">
        <v>4</v>
      </c>
      <c r="X72" s="5">
        <v>-5.7399941727208414</v>
      </c>
      <c r="Y72" s="5">
        <v>10.916662998553008</v>
      </c>
      <c r="Z72" s="5">
        <v>-2.1833204901065102</v>
      </c>
      <c r="AA72" s="5">
        <v>35.484852267921184</v>
      </c>
      <c r="AB72" s="5">
        <v>-3.5078813471495636</v>
      </c>
      <c r="AC72" s="5">
        <v>23.165262769477678</v>
      </c>
      <c r="AD72" s="5">
        <v>-3.3884516078188653</v>
      </c>
      <c r="AE72" s="5">
        <v>7.3090461092592847</v>
      </c>
      <c r="AF72" s="5">
        <v>3.330412510835373</v>
      </c>
      <c r="AG72" s="5">
        <v>17.522566512707897</v>
      </c>
      <c r="AH72" s="5">
        <v>-6.106611400093982</v>
      </c>
      <c r="AI72" s="5">
        <v>10.379260404630003</v>
      </c>
      <c r="AJ72" s="5">
        <v>7.1238085336495374</v>
      </c>
      <c r="AK72" s="6">
        <f t="shared" si="10"/>
        <v>1.8837590206866239</v>
      </c>
      <c r="AL72" s="6">
        <f t="shared" si="11"/>
        <v>4.6720071989051428</v>
      </c>
      <c r="AM72" s="6">
        <f t="shared" si="12"/>
        <v>7.2542779299341698</v>
      </c>
    </row>
    <row r="73" spans="1:39" x14ac:dyDescent="0.35">
      <c r="A73" s="1" t="s">
        <v>66</v>
      </c>
      <c r="B73" s="5">
        <v>3.5160684629439487</v>
      </c>
      <c r="C73" s="5">
        <v>4.4062597612737591</v>
      </c>
      <c r="D73" s="5">
        <v>-2.7352505956112765</v>
      </c>
      <c r="E73" s="5">
        <v>0.61155305849651143</v>
      </c>
      <c r="F73" s="5">
        <v>7.1313315856118606</v>
      </c>
      <c r="G73" s="5">
        <v>1.0710679361424269</v>
      </c>
      <c r="H73" s="5">
        <v>2.7672029032427758</v>
      </c>
      <c r="I73" s="5">
        <v>-5.5814628724239412</v>
      </c>
      <c r="J73" s="5">
        <v>8.9426673380675936</v>
      </c>
      <c r="K73" s="5">
        <v>1.3456025882720581</v>
      </c>
      <c r="L73" s="5">
        <v>1.3459218978858445</v>
      </c>
      <c r="M73" s="5">
        <v>-0.14277201196300382</v>
      </c>
      <c r="N73" s="5">
        <v>1.7178024911859353</v>
      </c>
      <c r="O73" s="5">
        <v>4.1296376147369216</v>
      </c>
      <c r="P73" s="5">
        <v>-1.0998842573195873</v>
      </c>
      <c r="Q73" s="5">
        <v>1.1534243449946757</v>
      </c>
      <c r="R73" s="5">
        <v>3.9022278142885227</v>
      </c>
      <c r="S73" s="5">
        <v>0.38361605915496</v>
      </c>
      <c r="T73" s="5">
        <v>-2.2410003559474774</v>
      </c>
      <c r="U73" s="5">
        <v>2.980194761398451</v>
      </c>
      <c r="V73" s="5">
        <v>-0.10326264306424093</v>
      </c>
      <c r="W73" s="5">
        <v>-1.9460776984795132</v>
      </c>
      <c r="X73" s="5">
        <v>-0.93920979197234544</v>
      </c>
      <c r="Y73" s="5">
        <v>3.7043823545404422</v>
      </c>
      <c r="Z73" s="5">
        <v>3.3877187827106638</v>
      </c>
      <c r="AA73" s="5">
        <v>3.6492965138972693</v>
      </c>
      <c r="AB73" s="5">
        <v>2.7441331601913532</v>
      </c>
      <c r="AC73" s="5">
        <v>2.5281313791416551</v>
      </c>
      <c r="AD73" s="5">
        <v>2.3164526055576431</v>
      </c>
      <c r="AE73" s="5">
        <v>-3.4864258823183718</v>
      </c>
      <c r="AF73" s="5">
        <v>6.8397112179723933</v>
      </c>
      <c r="AG73" s="5">
        <v>0.62858591775847117</v>
      </c>
      <c r="AH73" s="5">
        <v>2.9591466067080461</v>
      </c>
      <c r="AI73" s="5">
        <v>1.3255077602310337</v>
      </c>
      <c r="AJ73" s="5">
        <v>2.6336178359431983</v>
      </c>
      <c r="AK73" s="6">
        <f t="shared" si="10"/>
        <v>1.7098833326642473</v>
      </c>
      <c r="AL73" s="6">
        <f t="shared" si="11"/>
        <v>1.5427064408061291</v>
      </c>
      <c r="AM73" s="6">
        <f t="shared" si="12"/>
        <v>1.88178362584871</v>
      </c>
    </row>
    <row r="74" spans="1:39" x14ac:dyDescent="0.35">
      <c r="A74" s="1" t="s">
        <v>67</v>
      </c>
      <c r="B74" s="5" t="s">
        <v>4</v>
      </c>
      <c r="C74" s="5" t="s">
        <v>4</v>
      </c>
      <c r="D74" s="5" t="s">
        <v>4</v>
      </c>
      <c r="E74" s="5" t="s">
        <v>4</v>
      </c>
      <c r="F74" s="5" t="s">
        <v>4</v>
      </c>
      <c r="G74" s="5" t="s">
        <v>4</v>
      </c>
      <c r="H74" s="5" t="s">
        <v>4</v>
      </c>
      <c r="I74" s="5" t="s">
        <v>4</v>
      </c>
      <c r="J74" s="5" t="s">
        <v>4</v>
      </c>
      <c r="K74" s="5" t="s">
        <v>4</v>
      </c>
      <c r="L74" s="5" t="s">
        <v>4</v>
      </c>
      <c r="M74" s="5" t="s">
        <v>4</v>
      </c>
      <c r="N74" s="5" t="s">
        <v>4</v>
      </c>
      <c r="O74" s="5" t="s">
        <v>4</v>
      </c>
      <c r="P74" s="5" t="s">
        <v>4</v>
      </c>
      <c r="Q74" s="5" t="s">
        <v>4</v>
      </c>
      <c r="R74" s="5" t="s">
        <v>4</v>
      </c>
      <c r="S74" s="5" t="s">
        <v>4</v>
      </c>
      <c r="T74" s="5" t="s">
        <v>4</v>
      </c>
      <c r="U74" s="5" t="s">
        <v>4</v>
      </c>
      <c r="V74" s="5" t="s">
        <v>4</v>
      </c>
      <c r="W74" s="5" t="s">
        <v>4</v>
      </c>
      <c r="X74" s="5" t="s">
        <v>4</v>
      </c>
      <c r="Y74" s="5" t="s">
        <v>4</v>
      </c>
      <c r="Z74" s="5" t="s">
        <v>4</v>
      </c>
      <c r="AA74" s="5" t="s">
        <v>4</v>
      </c>
      <c r="AB74" s="5" t="s">
        <v>4</v>
      </c>
      <c r="AC74" s="5" t="s">
        <v>4</v>
      </c>
      <c r="AD74" s="5" t="s">
        <v>4</v>
      </c>
      <c r="AE74" s="5" t="s">
        <v>4</v>
      </c>
      <c r="AF74" s="5" t="s">
        <v>4</v>
      </c>
      <c r="AG74" s="5" t="s">
        <v>4</v>
      </c>
      <c r="AH74" s="5" t="s">
        <v>4</v>
      </c>
      <c r="AI74" s="5" t="s">
        <v>4</v>
      </c>
      <c r="AJ74" s="5" t="s">
        <v>4</v>
      </c>
      <c r="AK74" s="6" t="s">
        <v>4</v>
      </c>
      <c r="AL74" s="6" t="s">
        <v>4</v>
      </c>
      <c r="AM74" s="6" t="s">
        <v>4</v>
      </c>
    </row>
    <row r="75" spans="1:39" x14ac:dyDescent="0.35">
      <c r="A75" s="1" t="s">
        <v>68</v>
      </c>
      <c r="B75" s="5">
        <v>2.251204706942687</v>
      </c>
      <c r="C75" s="5">
        <v>-0.46617678748496871</v>
      </c>
      <c r="D75" s="5">
        <v>0.44157718478039953</v>
      </c>
      <c r="E75" s="5">
        <v>0.76902029462127075</v>
      </c>
      <c r="F75" s="5">
        <v>-4.268611956030071</v>
      </c>
      <c r="G75" s="5">
        <v>-13.478369759750123</v>
      </c>
      <c r="H75" s="5">
        <v>-5.9866420699366927</v>
      </c>
      <c r="I75" s="5">
        <v>5.7128601113902278E-2</v>
      </c>
      <c r="J75" s="5">
        <v>3.7841657058932014</v>
      </c>
      <c r="K75" s="5">
        <v>8.1519232480967929</v>
      </c>
      <c r="L75" s="5">
        <v>2.0226095949036988</v>
      </c>
      <c r="M75" s="5">
        <v>2.1705368189116427</v>
      </c>
      <c r="N75" s="5">
        <v>-1.3860441567865678</v>
      </c>
      <c r="O75" s="5">
        <v>-0.83692328606443311</v>
      </c>
      <c r="P75" s="5">
        <v>-1.7420511621982371</v>
      </c>
      <c r="Q75" s="5">
        <v>3.7473840081213581</v>
      </c>
      <c r="R75" s="5">
        <v>2.8059640908393249</v>
      </c>
      <c r="S75" s="5">
        <v>4.792819986807956</v>
      </c>
      <c r="T75" s="5">
        <v>2.2780712891495369</v>
      </c>
      <c r="U75" s="5">
        <v>10.102335471035758</v>
      </c>
      <c r="V75" s="5">
        <v>2.2223292972886526</v>
      </c>
      <c r="W75" s="5">
        <v>7.0554848031910211</v>
      </c>
      <c r="X75" s="5">
        <v>0.4230015759893746</v>
      </c>
      <c r="Y75" s="5">
        <v>2.3356806079178227</v>
      </c>
      <c r="Z75" s="5">
        <v>6.5219056381880876</v>
      </c>
      <c r="AA75" s="5">
        <v>2.0023829399124224</v>
      </c>
      <c r="AB75" s="5">
        <v>4.1639197478172889</v>
      </c>
      <c r="AC75" s="5">
        <v>2.1918953442258839</v>
      </c>
      <c r="AD75" s="5">
        <v>1.7371651416932394</v>
      </c>
      <c r="AE75" s="5">
        <v>5.6658711609011192</v>
      </c>
      <c r="AF75" s="5">
        <v>6.7696757069661402</v>
      </c>
      <c r="AG75" s="5">
        <v>5.3797440989776959</v>
      </c>
      <c r="AH75" s="5">
        <v>-9.9891513647935852</v>
      </c>
      <c r="AI75" s="5">
        <v>3.644993897856267</v>
      </c>
      <c r="AJ75" s="5">
        <v>9.0062492834684491</v>
      </c>
      <c r="AK75" s="6">
        <f t="shared" si="10"/>
        <v>1.8383162772161805</v>
      </c>
      <c r="AL75" s="6">
        <f t="shared" si="11"/>
        <v>2.9609683724756759</v>
      </c>
      <c r="AM75" s="6">
        <f t="shared" si="12"/>
        <v>3.3506298987365164</v>
      </c>
    </row>
    <row r="76" spans="1:39" x14ac:dyDescent="0.35">
      <c r="A76" s="1" t="s">
        <v>69</v>
      </c>
      <c r="B76" s="5" t="s">
        <v>4</v>
      </c>
      <c r="C76" s="5" t="s">
        <v>4</v>
      </c>
      <c r="D76" s="5" t="s">
        <v>4</v>
      </c>
      <c r="E76" s="5" t="s">
        <v>4</v>
      </c>
      <c r="F76" s="5" t="s">
        <v>4</v>
      </c>
      <c r="G76" s="5" t="s">
        <v>4</v>
      </c>
      <c r="H76" s="5" t="s">
        <v>4</v>
      </c>
      <c r="I76" s="5" t="s">
        <v>4</v>
      </c>
      <c r="J76" s="5" t="s">
        <v>4</v>
      </c>
      <c r="K76" s="5" t="s">
        <v>4</v>
      </c>
      <c r="L76" s="5" t="s">
        <v>4</v>
      </c>
      <c r="M76" s="5" t="s">
        <v>4</v>
      </c>
      <c r="N76" s="5" t="s">
        <v>4</v>
      </c>
      <c r="O76" s="5" t="s">
        <v>4</v>
      </c>
      <c r="P76" s="5" t="s">
        <v>4</v>
      </c>
      <c r="Q76" s="5" t="s">
        <v>4</v>
      </c>
      <c r="R76" s="5" t="s">
        <v>4</v>
      </c>
      <c r="S76" s="5" t="s">
        <v>4</v>
      </c>
      <c r="T76" s="5" t="s">
        <v>4</v>
      </c>
      <c r="U76" s="5" t="s">
        <v>4</v>
      </c>
      <c r="V76" s="5" t="s">
        <v>4</v>
      </c>
      <c r="W76" s="5" t="s">
        <v>4</v>
      </c>
      <c r="X76" s="5" t="s">
        <v>4</v>
      </c>
      <c r="Y76" s="5" t="s">
        <v>4</v>
      </c>
      <c r="Z76" s="5" t="s">
        <v>4</v>
      </c>
      <c r="AA76" s="5" t="s">
        <v>4</v>
      </c>
      <c r="AB76" s="5" t="s">
        <v>4</v>
      </c>
      <c r="AC76" s="5" t="s">
        <v>4</v>
      </c>
      <c r="AD76" s="5" t="s">
        <v>4</v>
      </c>
      <c r="AE76" s="5" t="s">
        <v>4</v>
      </c>
      <c r="AF76" s="5" t="s">
        <v>4</v>
      </c>
      <c r="AG76" s="5" t="s">
        <v>4</v>
      </c>
      <c r="AH76" s="5" t="s">
        <v>4</v>
      </c>
      <c r="AI76" s="5" t="s">
        <v>4</v>
      </c>
      <c r="AJ76" s="5" t="s">
        <v>4</v>
      </c>
      <c r="AK76" s="6" t="s">
        <v>4</v>
      </c>
      <c r="AL76" s="6" t="s">
        <v>4</v>
      </c>
      <c r="AM76" s="6" t="s">
        <v>4</v>
      </c>
    </row>
    <row r="77" spans="1:39" x14ac:dyDescent="0.35">
      <c r="A77" s="1" t="s">
        <v>70</v>
      </c>
      <c r="B77" s="5" t="s">
        <v>4</v>
      </c>
      <c r="C77" s="5" t="s">
        <v>4</v>
      </c>
      <c r="D77" s="5" t="s">
        <v>4</v>
      </c>
      <c r="E77" s="5" t="s">
        <v>4</v>
      </c>
      <c r="F77" s="5" t="s">
        <v>4</v>
      </c>
      <c r="G77" s="5" t="s">
        <v>4</v>
      </c>
      <c r="H77" s="5" t="s">
        <v>4</v>
      </c>
      <c r="I77" s="5" t="s">
        <v>4</v>
      </c>
      <c r="J77" s="5" t="s">
        <v>4</v>
      </c>
      <c r="K77" s="5" t="s">
        <v>4</v>
      </c>
      <c r="L77" s="5" t="s">
        <v>4</v>
      </c>
      <c r="M77" s="5" t="s">
        <v>4</v>
      </c>
      <c r="N77" s="5" t="s">
        <v>4</v>
      </c>
      <c r="O77" s="5" t="s">
        <v>4</v>
      </c>
      <c r="P77" s="5" t="s">
        <v>4</v>
      </c>
      <c r="Q77" s="5" t="s">
        <v>4</v>
      </c>
      <c r="R77" s="5" t="s">
        <v>4</v>
      </c>
      <c r="S77" s="5" t="s">
        <v>4</v>
      </c>
      <c r="T77" s="5" t="s">
        <v>4</v>
      </c>
      <c r="U77" s="5" t="s">
        <v>4</v>
      </c>
      <c r="V77" s="5" t="s">
        <v>4</v>
      </c>
      <c r="W77" s="5" t="s">
        <v>4</v>
      </c>
      <c r="X77" s="5" t="s">
        <v>4</v>
      </c>
      <c r="Y77" s="5" t="s">
        <v>4</v>
      </c>
      <c r="Z77" s="5" t="s">
        <v>4</v>
      </c>
      <c r="AA77" s="5" t="s">
        <v>4</v>
      </c>
      <c r="AB77" s="5" t="s">
        <v>4</v>
      </c>
      <c r="AC77" s="5" t="s">
        <v>4</v>
      </c>
      <c r="AD77" s="5" t="s">
        <v>4</v>
      </c>
      <c r="AE77" s="5" t="s">
        <v>4</v>
      </c>
      <c r="AF77" s="5" t="s">
        <v>4</v>
      </c>
      <c r="AG77" s="5" t="s">
        <v>4</v>
      </c>
      <c r="AH77" s="5" t="s">
        <v>4</v>
      </c>
      <c r="AI77" s="5" t="s">
        <v>4</v>
      </c>
      <c r="AJ77" s="5" t="s">
        <v>4</v>
      </c>
      <c r="AK77" s="6" t="s">
        <v>4</v>
      </c>
      <c r="AL77" s="6" t="s">
        <v>4</v>
      </c>
      <c r="AM77" s="6" t="s">
        <v>4</v>
      </c>
    </row>
    <row r="78" spans="1:39" x14ac:dyDescent="0.35">
      <c r="A78" s="1" t="s">
        <v>71</v>
      </c>
      <c r="B78" s="5">
        <v>4.555057016900804</v>
      </c>
      <c r="C78" s="5">
        <v>-8.5701459093827594</v>
      </c>
      <c r="D78" s="5">
        <v>-1.1196132309987945</v>
      </c>
      <c r="E78" s="5">
        <v>3.4112242063310845</v>
      </c>
      <c r="F78" s="5">
        <v>-9.8906624209680842</v>
      </c>
      <c r="G78" s="5">
        <v>5.478507256807859</v>
      </c>
      <c r="H78" s="5">
        <v>8.1035117337572729</v>
      </c>
      <c r="I78" s="5">
        <v>4.0872997775950921</v>
      </c>
      <c r="J78" s="5">
        <v>1.7345399972141138</v>
      </c>
      <c r="K78" s="5">
        <v>-3.4758325917709954</v>
      </c>
      <c r="L78" s="5">
        <v>-3.1491672172237344</v>
      </c>
      <c r="M78" s="5">
        <v>4.7348920777068315E-3</v>
      </c>
      <c r="N78" s="5">
        <v>-1.5881029019953559</v>
      </c>
      <c r="O78" s="5">
        <v>4.3629240720150619E-2</v>
      </c>
      <c r="P78" s="5">
        <v>-3.4614458186028543</v>
      </c>
      <c r="Q78" s="5">
        <v>-12.778898401484355</v>
      </c>
      <c r="R78" s="5">
        <v>3.1055318116888913</v>
      </c>
      <c r="S78" s="5">
        <v>0.64833783992438043</v>
      </c>
      <c r="T78" s="5">
        <v>0.50918967869584719</v>
      </c>
      <c r="U78" s="5">
        <v>3.3604709465339369</v>
      </c>
      <c r="V78" s="5">
        <v>4.2851369178274581</v>
      </c>
      <c r="W78" s="5">
        <v>-0.74997625973321647</v>
      </c>
      <c r="X78" s="5">
        <v>3.2012392687227731</v>
      </c>
      <c r="Y78" s="5">
        <v>-4.0512196845255772</v>
      </c>
      <c r="Z78" s="5">
        <v>4.4124465884789004</v>
      </c>
      <c r="AA78" s="5">
        <v>1.1595969347841759</v>
      </c>
      <c r="AB78" s="5">
        <v>1.8144029783010183</v>
      </c>
      <c r="AC78" s="5">
        <v>-0.35706829432403708</v>
      </c>
      <c r="AD78" s="5">
        <v>1.8903195608776429</v>
      </c>
      <c r="AE78" s="5">
        <v>-3.2542886077221453</v>
      </c>
      <c r="AF78" s="5">
        <v>3.3452640736031611</v>
      </c>
      <c r="AG78" s="5">
        <v>-3.1135018977778373E-2</v>
      </c>
      <c r="AH78" s="5">
        <v>-2.3437517480228536</v>
      </c>
      <c r="AI78" s="5">
        <v>-1.7905290032987864</v>
      </c>
      <c r="AJ78" s="5">
        <v>1.5940884444069781</v>
      </c>
      <c r="AK78" s="6">
        <f t="shared" si="10"/>
        <v>3.7912016062262768E-3</v>
      </c>
      <c r="AL78" s="6">
        <f t="shared" si="11"/>
        <v>-4.3001106751830775E-2</v>
      </c>
      <c r="AM78" s="6">
        <f t="shared" si="12"/>
        <v>0.34567065946930392</v>
      </c>
    </row>
    <row r="79" spans="1:39" x14ac:dyDescent="0.35">
      <c r="A79" s="1" t="s">
        <v>72</v>
      </c>
      <c r="B79" s="5" t="s">
        <v>4</v>
      </c>
      <c r="C79" s="5" t="s">
        <v>4</v>
      </c>
      <c r="D79" s="5" t="s">
        <v>4</v>
      </c>
      <c r="E79" s="5" t="s">
        <v>4</v>
      </c>
      <c r="F79" s="5" t="s">
        <v>4</v>
      </c>
      <c r="G79" s="5" t="s">
        <v>4</v>
      </c>
      <c r="H79" s="5" t="s">
        <v>4</v>
      </c>
      <c r="I79" s="5" t="s">
        <v>4</v>
      </c>
      <c r="J79" s="5" t="s">
        <v>4</v>
      </c>
      <c r="K79" s="5" t="s">
        <v>4</v>
      </c>
      <c r="L79" s="5" t="s">
        <v>4</v>
      </c>
      <c r="M79" s="5" t="s">
        <v>4</v>
      </c>
      <c r="N79" s="5" t="s">
        <v>4</v>
      </c>
      <c r="O79" s="5" t="s">
        <v>4</v>
      </c>
      <c r="P79" s="5" t="s">
        <v>4</v>
      </c>
      <c r="Q79" s="5" t="s">
        <v>4</v>
      </c>
      <c r="R79" s="5" t="s">
        <v>4</v>
      </c>
      <c r="S79" s="5" t="s">
        <v>4</v>
      </c>
      <c r="T79" s="5" t="s">
        <v>4</v>
      </c>
      <c r="U79" s="5" t="s">
        <v>4</v>
      </c>
      <c r="V79" s="5" t="s">
        <v>4</v>
      </c>
      <c r="W79" s="5" t="s">
        <v>4</v>
      </c>
      <c r="X79" s="5" t="s">
        <v>4</v>
      </c>
      <c r="Y79" s="5" t="s">
        <v>4</v>
      </c>
      <c r="Z79" s="5" t="s">
        <v>4</v>
      </c>
      <c r="AA79" s="5" t="s">
        <v>4</v>
      </c>
      <c r="AB79" s="5" t="s">
        <v>4</v>
      </c>
      <c r="AC79" s="5" t="s">
        <v>4</v>
      </c>
      <c r="AD79" s="5" t="s">
        <v>4</v>
      </c>
      <c r="AE79" s="5" t="s">
        <v>4</v>
      </c>
      <c r="AF79" s="5" t="s">
        <v>4</v>
      </c>
      <c r="AG79" s="5" t="s">
        <v>4</v>
      </c>
      <c r="AH79" s="5" t="s">
        <v>4</v>
      </c>
      <c r="AI79" s="5" t="s">
        <v>4</v>
      </c>
      <c r="AJ79" s="5" t="s">
        <v>4</v>
      </c>
      <c r="AK79" s="6" t="s">
        <v>4</v>
      </c>
      <c r="AL79" s="6" t="s">
        <v>4</v>
      </c>
      <c r="AM79" s="6" t="s">
        <v>4</v>
      </c>
    </row>
    <row r="80" spans="1:39" x14ac:dyDescent="0.35">
      <c r="A80" s="1" t="s">
        <v>73</v>
      </c>
      <c r="B80" s="5">
        <v>11.737525457731948</v>
      </c>
      <c r="C80" s="5">
        <v>-1.4233507899163413</v>
      </c>
      <c r="D80" s="5">
        <v>5.9049394547954819</v>
      </c>
      <c r="E80" s="5">
        <v>2.7565183415382677</v>
      </c>
      <c r="F80" s="5" t="s">
        <v>4</v>
      </c>
      <c r="G80" s="5" t="s">
        <v>4</v>
      </c>
      <c r="H80" s="5">
        <v>-2.6928586069305425</v>
      </c>
      <c r="I80" s="5">
        <v>1.529724261982409</v>
      </c>
      <c r="J80" s="5">
        <v>0.86953287640049837</v>
      </c>
      <c r="K80" s="5">
        <v>-1.0634937211406026</v>
      </c>
      <c r="L80" s="5">
        <v>-0.29326904000306797</v>
      </c>
      <c r="M80" s="5">
        <v>6.9844906851002975</v>
      </c>
      <c r="N80" s="5">
        <v>0.10109395858781056</v>
      </c>
      <c r="O80" s="5">
        <v>5.4978552000462599</v>
      </c>
      <c r="P80" s="5">
        <v>6.0794305039114391</v>
      </c>
      <c r="Q80" s="5">
        <v>2.0758840848970266</v>
      </c>
      <c r="R80" s="5">
        <v>3.581220761077148</v>
      </c>
      <c r="S80" s="5">
        <v>3.6922333619130399</v>
      </c>
      <c r="T80" s="5">
        <v>7.7073905579486421</v>
      </c>
      <c r="U80" s="5">
        <v>7.6887971645255249</v>
      </c>
      <c r="V80" s="5">
        <v>1.7698550072320387</v>
      </c>
      <c r="W80" s="5">
        <v>2.7419574906360822</v>
      </c>
      <c r="X80" s="5">
        <v>3.1240374948809659</v>
      </c>
      <c r="Y80" s="5">
        <v>5.4672781957667098</v>
      </c>
      <c r="Z80" s="5">
        <v>8.5462166270642683</v>
      </c>
      <c r="AA80" s="5">
        <v>1.5505685829502198</v>
      </c>
      <c r="AB80" s="5">
        <v>3.0986541868279573</v>
      </c>
      <c r="AC80" s="5">
        <v>4.8001299317861168</v>
      </c>
      <c r="AD80" s="5">
        <v>5.2956525568052655</v>
      </c>
      <c r="AE80" s="5">
        <v>1.3985028982083492</v>
      </c>
      <c r="AF80" s="5">
        <v>11.036992245286399</v>
      </c>
      <c r="AG80" s="5">
        <v>5.5820864037122959</v>
      </c>
      <c r="AH80" s="5">
        <v>4.4038264360283677</v>
      </c>
      <c r="AI80" s="5">
        <v>8.0334832519377954</v>
      </c>
      <c r="AJ80" s="5">
        <v>7.9852998832358395</v>
      </c>
      <c r="AK80" s="6">
        <f t="shared" si="10"/>
        <v>4.1081274456007248</v>
      </c>
      <c r="AL80" s="6">
        <f t="shared" si="11"/>
        <v>4.9267890612652439</v>
      </c>
      <c r="AM80" s="6">
        <f t="shared" si="12"/>
        <v>5.2189061560804735</v>
      </c>
    </row>
    <row r="81" spans="1:40" x14ac:dyDescent="0.35">
      <c r="A81" s="1" t="s">
        <v>74</v>
      </c>
      <c r="B81" s="5" t="s">
        <v>4</v>
      </c>
      <c r="C81" s="5" t="s">
        <v>4</v>
      </c>
      <c r="D81" s="5" t="s">
        <v>4</v>
      </c>
      <c r="E81" s="5" t="s">
        <v>4</v>
      </c>
      <c r="F81" s="5" t="s">
        <v>4</v>
      </c>
      <c r="G81" s="5" t="s">
        <v>4</v>
      </c>
      <c r="H81" s="5" t="s">
        <v>4</v>
      </c>
      <c r="I81" s="5" t="s">
        <v>4</v>
      </c>
      <c r="J81" s="5" t="s">
        <v>4</v>
      </c>
      <c r="K81" s="5" t="s">
        <v>4</v>
      </c>
      <c r="L81" s="5" t="s">
        <v>4</v>
      </c>
      <c r="M81" s="5" t="s">
        <v>4</v>
      </c>
      <c r="N81" s="5" t="s">
        <v>4</v>
      </c>
      <c r="O81" s="5" t="s">
        <v>4</v>
      </c>
      <c r="P81" s="5" t="s">
        <v>4</v>
      </c>
      <c r="Q81" s="5" t="s">
        <v>4</v>
      </c>
      <c r="R81" s="5" t="s">
        <v>4</v>
      </c>
      <c r="S81" s="5" t="s">
        <v>4</v>
      </c>
      <c r="T81" s="5" t="s">
        <v>4</v>
      </c>
      <c r="U81" s="5" t="s">
        <v>4</v>
      </c>
      <c r="V81" s="5" t="s">
        <v>4</v>
      </c>
      <c r="W81" s="5" t="s">
        <v>4</v>
      </c>
      <c r="X81" s="5" t="s">
        <v>4</v>
      </c>
      <c r="Y81" s="5" t="s">
        <v>4</v>
      </c>
      <c r="Z81" s="5" t="s">
        <v>4</v>
      </c>
      <c r="AA81" s="5" t="s">
        <v>4</v>
      </c>
      <c r="AB81" s="5" t="s">
        <v>4</v>
      </c>
      <c r="AC81" s="5" t="s">
        <v>4</v>
      </c>
      <c r="AD81" s="5" t="s">
        <v>4</v>
      </c>
      <c r="AE81" s="5" t="s">
        <v>4</v>
      </c>
      <c r="AF81" s="5" t="s">
        <v>4</v>
      </c>
      <c r="AG81" s="5" t="s">
        <v>4</v>
      </c>
      <c r="AH81" s="5" t="s">
        <v>4</v>
      </c>
      <c r="AI81" s="5">
        <v>-1.8570471359047929</v>
      </c>
      <c r="AJ81" s="5">
        <v>6.5306186514485489</v>
      </c>
      <c r="AK81" s="6">
        <f t="shared" si="10"/>
        <v>2.336785757771878</v>
      </c>
      <c r="AL81" s="6">
        <f t="shared" si="11"/>
        <v>2.336785757771878</v>
      </c>
      <c r="AM81" s="6">
        <f t="shared" si="12"/>
        <v>2.336785757771878</v>
      </c>
    </row>
    <row r="82" spans="1:40" x14ac:dyDescent="0.35">
      <c r="A82" s="1" t="s">
        <v>75</v>
      </c>
      <c r="B82" s="5" t="s">
        <v>4</v>
      </c>
      <c r="C82" s="5" t="s">
        <v>4</v>
      </c>
      <c r="D82" s="5" t="s">
        <v>4</v>
      </c>
      <c r="E82" s="5" t="s">
        <v>4</v>
      </c>
      <c r="F82" s="5" t="s">
        <v>4</v>
      </c>
      <c r="G82" s="5" t="s">
        <v>4</v>
      </c>
      <c r="H82" s="5" t="s">
        <v>4</v>
      </c>
      <c r="I82" s="5" t="s">
        <v>4</v>
      </c>
      <c r="J82" s="5" t="s">
        <v>4</v>
      </c>
      <c r="K82" s="5" t="s">
        <v>4</v>
      </c>
      <c r="L82" s="5" t="s">
        <v>4</v>
      </c>
      <c r="M82" s="5" t="s">
        <v>4</v>
      </c>
      <c r="N82" s="5">
        <v>0.93831478539487989</v>
      </c>
      <c r="O82" s="5">
        <v>2.7664188498265361</v>
      </c>
      <c r="P82" s="5">
        <v>-0.36769181845487253</v>
      </c>
      <c r="Q82" s="5">
        <v>-3.7725946979978886</v>
      </c>
      <c r="R82" s="5">
        <v>10.587263219970836</v>
      </c>
      <c r="S82" s="5">
        <v>1.8762057328341371</v>
      </c>
      <c r="T82" s="5">
        <v>3.2809141002801141</v>
      </c>
      <c r="U82" s="5">
        <v>-3.2850099852177408</v>
      </c>
      <c r="V82" s="5">
        <v>0.46550901056205873</v>
      </c>
      <c r="W82" s="5">
        <v>-6.1893901053221327</v>
      </c>
      <c r="X82" s="5">
        <v>13.064958279398596</v>
      </c>
      <c r="Y82" s="5">
        <v>-10.851197719854653</v>
      </c>
      <c r="Z82" s="5">
        <v>-3.3055606265997852</v>
      </c>
      <c r="AA82" s="5">
        <v>6.6281970317023138</v>
      </c>
      <c r="AB82" s="5">
        <v>10.779297366814149</v>
      </c>
      <c r="AC82" s="5">
        <v>-5.6429159643549411</v>
      </c>
      <c r="AD82" s="5">
        <v>1.4434706240105726</v>
      </c>
      <c r="AE82" s="5">
        <v>3.3071464057091333</v>
      </c>
      <c r="AF82" s="5">
        <v>0.32497717430021567</v>
      </c>
      <c r="AG82" s="5">
        <v>-6.9773316267885548</v>
      </c>
      <c r="AH82" s="5">
        <v>-9.7682325850349372</v>
      </c>
      <c r="AI82" s="5">
        <v>5.9657059155197771</v>
      </c>
      <c r="AJ82" s="5" t="s">
        <v>4</v>
      </c>
      <c r="AK82" s="6">
        <f t="shared" si="10"/>
        <v>0.51220242575899144</v>
      </c>
      <c r="AL82" s="6">
        <f t="shared" si="11"/>
        <v>0.51220242575899144</v>
      </c>
      <c r="AM82" s="6">
        <f t="shared" si="12"/>
        <v>-9.3913525423095973E-2</v>
      </c>
    </row>
    <row r="83" spans="1:40" x14ac:dyDescent="0.35">
      <c r="A83" s="1" t="s">
        <v>76</v>
      </c>
      <c r="B83" s="5">
        <v>-5.7614141090062958</v>
      </c>
      <c r="C83" s="5">
        <v>6.1305071061858314</v>
      </c>
      <c r="D83" s="5">
        <v>4.4789084710569398</v>
      </c>
      <c r="E83" s="5">
        <v>-0.42761996302978389</v>
      </c>
      <c r="F83" s="5">
        <v>-4.6212294411551085</v>
      </c>
      <c r="G83" s="5">
        <v>-5.1928161576969387</v>
      </c>
      <c r="H83" s="5">
        <v>10.767998697923559</v>
      </c>
      <c r="I83" s="5">
        <v>-13.967172751743249</v>
      </c>
      <c r="J83" s="5">
        <v>-8.3752382533330092</v>
      </c>
      <c r="K83" s="5">
        <v>10.013253347539575</v>
      </c>
      <c r="L83" s="5">
        <v>-18.066363770574483</v>
      </c>
      <c r="M83" s="5">
        <v>1.196072259244076</v>
      </c>
      <c r="N83" s="5">
        <v>-4.3697265688935119</v>
      </c>
      <c r="O83" s="5">
        <v>11.123403002137835</v>
      </c>
      <c r="P83" s="5">
        <v>3.833800467573667E-2</v>
      </c>
      <c r="Q83" s="5">
        <v>-4.6016479093767657</v>
      </c>
      <c r="R83" s="5">
        <v>6.8124307699843882</v>
      </c>
      <c r="S83" s="5">
        <v>0.79701305147897017</v>
      </c>
      <c r="T83" s="5">
        <v>-3.2350146686669916</v>
      </c>
      <c r="U83" s="5">
        <v>16.35655796050419</v>
      </c>
      <c r="V83" s="5">
        <v>-11.19799560647202</v>
      </c>
      <c r="W83" s="5">
        <v>-3.4539021291465701</v>
      </c>
      <c r="X83" s="5">
        <v>9.106662297387885</v>
      </c>
      <c r="Y83" s="5">
        <v>1.7664750338532968</v>
      </c>
      <c r="Z83" s="5">
        <v>0.45377470293333033</v>
      </c>
      <c r="AA83" s="5">
        <v>13.232915690620729</v>
      </c>
      <c r="AB83" s="5">
        <v>7.1673201818767183</v>
      </c>
      <c r="AC83" s="5">
        <v>-5.8343155830431073</v>
      </c>
      <c r="AD83" s="5">
        <v>9.5862021066251941</v>
      </c>
      <c r="AE83" s="5" t="s">
        <v>4</v>
      </c>
      <c r="AF83" s="5" t="s">
        <v>4</v>
      </c>
      <c r="AG83" s="5" t="s">
        <v>4</v>
      </c>
      <c r="AH83" s="5" t="s">
        <v>4</v>
      </c>
      <c r="AI83" s="5" t="s">
        <v>4</v>
      </c>
      <c r="AJ83" s="5" t="s">
        <v>4</v>
      </c>
      <c r="AK83" s="6">
        <f t="shared" si="10"/>
        <v>0.68701295765139381</v>
      </c>
      <c r="AL83" s="6">
        <f t="shared" si="11"/>
        <v>2.4969201442068547</v>
      </c>
      <c r="AM83" s="6">
        <f t="shared" si="12"/>
        <v>4.0031415376384345</v>
      </c>
    </row>
    <row r="84" spans="1:40" x14ac:dyDescent="0.35">
      <c r="A84" s="1" t="s">
        <v>77</v>
      </c>
      <c r="B84" s="5" t="s">
        <v>4</v>
      </c>
      <c r="C84" s="5" t="s">
        <v>4</v>
      </c>
      <c r="D84" s="5" t="s">
        <v>4</v>
      </c>
      <c r="E84" s="5" t="s">
        <v>4</v>
      </c>
      <c r="F84" s="5" t="s">
        <v>4</v>
      </c>
      <c r="G84" s="5" t="s">
        <v>4</v>
      </c>
      <c r="H84" s="5" t="s">
        <v>4</v>
      </c>
      <c r="I84" s="5" t="s">
        <v>4</v>
      </c>
      <c r="J84" s="5" t="s">
        <v>4</v>
      </c>
      <c r="K84" s="5" t="s">
        <v>4</v>
      </c>
      <c r="L84" s="5" t="s">
        <v>4</v>
      </c>
      <c r="M84" s="5" t="s">
        <v>4</v>
      </c>
      <c r="N84" s="5" t="s">
        <v>4</v>
      </c>
      <c r="O84" s="5" t="s">
        <v>4</v>
      </c>
      <c r="P84" s="5" t="s">
        <v>4</v>
      </c>
      <c r="Q84" s="5" t="s">
        <v>4</v>
      </c>
      <c r="R84" s="5" t="s">
        <v>4</v>
      </c>
      <c r="S84" s="5" t="s">
        <v>4</v>
      </c>
      <c r="T84" s="5" t="s">
        <v>4</v>
      </c>
      <c r="U84" s="5" t="s">
        <v>4</v>
      </c>
      <c r="V84" s="5" t="s">
        <v>4</v>
      </c>
      <c r="W84" s="5" t="s">
        <v>4</v>
      </c>
      <c r="X84" s="5" t="s">
        <v>4</v>
      </c>
      <c r="Y84" s="5" t="s">
        <v>4</v>
      </c>
      <c r="Z84" s="5" t="s">
        <v>4</v>
      </c>
      <c r="AA84" s="5" t="s">
        <v>4</v>
      </c>
      <c r="AB84" s="5">
        <v>-1.5119499603265325</v>
      </c>
      <c r="AC84" s="5">
        <v>0.31142985825320579</v>
      </c>
      <c r="AD84" s="5">
        <v>4.0970102756624698</v>
      </c>
      <c r="AE84" s="5">
        <v>6.2742618753168529</v>
      </c>
      <c r="AF84" s="5">
        <v>13.2001845028622</v>
      </c>
      <c r="AG84" s="5">
        <v>7.0648089136930565</v>
      </c>
      <c r="AH84" s="5">
        <v>-2.2112616272090264</v>
      </c>
      <c r="AI84" s="5">
        <v>7.0545310680666091</v>
      </c>
      <c r="AJ84" s="5">
        <v>4.9843622708016824</v>
      </c>
      <c r="AK84" s="6">
        <f t="shared" si="10"/>
        <v>4.3625974641245016</v>
      </c>
      <c r="AL84" s="6">
        <f t="shared" si="11"/>
        <v>4.3625974641245016</v>
      </c>
      <c r="AM84" s="6">
        <f t="shared" si="12"/>
        <v>4.3625974641245016</v>
      </c>
    </row>
    <row r="85" spans="1:40" x14ac:dyDescent="0.35">
      <c r="A85" s="1" t="s">
        <v>78</v>
      </c>
      <c r="B85" s="5" t="s">
        <v>4</v>
      </c>
      <c r="C85" s="5" t="s">
        <v>4</v>
      </c>
      <c r="D85" s="5" t="s">
        <v>4</v>
      </c>
      <c r="E85" s="5" t="s">
        <v>4</v>
      </c>
      <c r="F85" s="5" t="s">
        <v>4</v>
      </c>
      <c r="G85" s="5" t="s">
        <v>4</v>
      </c>
      <c r="H85" s="5" t="s">
        <v>4</v>
      </c>
      <c r="I85" s="5" t="s">
        <v>4</v>
      </c>
      <c r="J85" s="5" t="s">
        <v>4</v>
      </c>
      <c r="K85" s="5" t="s">
        <v>4</v>
      </c>
      <c r="L85" s="5" t="s">
        <v>4</v>
      </c>
      <c r="M85" s="5" t="s">
        <v>4</v>
      </c>
      <c r="N85" s="5" t="s">
        <v>4</v>
      </c>
      <c r="O85" s="5" t="s">
        <v>4</v>
      </c>
      <c r="P85" s="5" t="s">
        <v>4</v>
      </c>
      <c r="Q85" s="5" t="s">
        <v>4</v>
      </c>
      <c r="R85" s="5" t="s">
        <v>4</v>
      </c>
      <c r="S85" s="5" t="s">
        <v>4</v>
      </c>
      <c r="T85" s="5" t="s">
        <v>4</v>
      </c>
      <c r="U85" s="5" t="s">
        <v>4</v>
      </c>
      <c r="V85" s="5" t="s">
        <v>4</v>
      </c>
      <c r="W85" s="5" t="s">
        <v>4</v>
      </c>
      <c r="X85" s="5" t="s">
        <v>4</v>
      </c>
      <c r="Y85" s="5" t="s">
        <v>4</v>
      </c>
      <c r="Z85" s="5" t="s">
        <v>4</v>
      </c>
      <c r="AA85" s="5" t="s">
        <v>4</v>
      </c>
      <c r="AB85" s="5" t="s">
        <v>4</v>
      </c>
      <c r="AC85" s="5" t="s">
        <v>4</v>
      </c>
      <c r="AD85" s="5" t="s">
        <v>4</v>
      </c>
      <c r="AE85" s="5" t="s">
        <v>4</v>
      </c>
      <c r="AF85" s="5" t="s">
        <v>4</v>
      </c>
      <c r="AG85" s="5" t="s">
        <v>4</v>
      </c>
      <c r="AH85" s="5" t="s">
        <v>4</v>
      </c>
      <c r="AI85" s="5" t="s">
        <v>4</v>
      </c>
      <c r="AJ85" s="5" t="s">
        <v>4</v>
      </c>
      <c r="AK85" s="6" t="s">
        <v>4</v>
      </c>
      <c r="AL85" s="6" t="s">
        <v>4</v>
      </c>
      <c r="AM85" s="5" t="s">
        <v>4</v>
      </c>
    </row>
    <row r="86" spans="1:40" x14ac:dyDescent="0.35">
      <c r="A86" s="1" t="s">
        <v>79</v>
      </c>
      <c r="B86" s="5" t="s">
        <v>4</v>
      </c>
      <c r="C86" s="5" t="s">
        <v>4</v>
      </c>
      <c r="D86" s="5" t="s">
        <v>4</v>
      </c>
      <c r="E86" s="5" t="s">
        <v>4</v>
      </c>
      <c r="F86" s="5" t="s">
        <v>4</v>
      </c>
      <c r="G86" s="5" t="s">
        <v>4</v>
      </c>
      <c r="H86" s="5" t="s">
        <v>4</v>
      </c>
      <c r="I86" s="5" t="s">
        <v>4</v>
      </c>
      <c r="J86" s="5" t="s">
        <v>4</v>
      </c>
      <c r="K86" s="5" t="s">
        <v>4</v>
      </c>
      <c r="L86" s="5" t="s">
        <v>4</v>
      </c>
      <c r="M86" s="5" t="s">
        <v>4</v>
      </c>
      <c r="N86" s="5" t="s">
        <v>4</v>
      </c>
      <c r="O86" s="5" t="s">
        <v>4</v>
      </c>
      <c r="P86" s="5" t="s">
        <v>4</v>
      </c>
      <c r="Q86" s="5" t="s">
        <v>4</v>
      </c>
      <c r="R86" s="5" t="s">
        <v>4</v>
      </c>
      <c r="S86" s="5">
        <v>-6.9843179666704884</v>
      </c>
      <c r="T86" s="5">
        <v>-1.481308783351281</v>
      </c>
      <c r="U86" s="5">
        <v>-4.6172299706853437E-2</v>
      </c>
      <c r="V86" s="5">
        <v>-1.7779487909988632</v>
      </c>
      <c r="W86" s="5">
        <v>6.1579151628115198</v>
      </c>
      <c r="X86" s="5">
        <v>7.8969231728385836</v>
      </c>
      <c r="Y86" s="5">
        <v>8.2246588831674501</v>
      </c>
      <c r="Z86" s="5">
        <v>4.4073646507208508</v>
      </c>
      <c r="AA86" s="5">
        <v>13.981532999311668</v>
      </c>
      <c r="AB86" s="5">
        <v>3.9846511750739211</v>
      </c>
      <c r="AC86" s="5">
        <v>10.564563458470346</v>
      </c>
      <c r="AD86" s="5">
        <v>13.585261570227985</v>
      </c>
      <c r="AE86" s="5">
        <v>7.0846109301009363</v>
      </c>
      <c r="AF86" s="5">
        <v>-19.554719419406183</v>
      </c>
      <c r="AG86" s="5">
        <v>5.0883392840769943</v>
      </c>
      <c r="AH86" s="5">
        <v>7.181626347877426</v>
      </c>
      <c r="AI86" s="5">
        <v>3.5391961058055301</v>
      </c>
      <c r="AJ86" s="5">
        <v>-0.45930360574361373</v>
      </c>
      <c r="AK86" s="6">
        <f t="shared" si="10"/>
        <v>3.4107151597003291</v>
      </c>
      <c r="AL86" s="6">
        <f t="shared" si="11"/>
        <v>3.4107151597003291</v>
      </c>
      <c r="AM86" s="6">
        <f t="shared" si="12"/>
        <v>5.1201871939523871</v>
      </c>
    </row>
    <row r="87" spans="1:40" x14ac:dyDescent="0.35">
      <c r="A87" s="1" t="s">
        <v>80</v>
      </c>
      <c r="B87" s="5" t="s">
        <v>4</v>
      </c>
      <c r="C87" s="5" t="s">
        <v>4</v>
      </c>
      <c r="D87" s="5" t="s">
        <v>4</v>
      </c>
      <c r="E87" s="5" t="s">
        <v>4</v>
      </c>
      <c r="F87" s="5" t="s">
        <v>4</v>
      </c>
      <c r="G87" s="5" t="s">
        <v>4</v>
      </c>
      <c r="H87" s="5" t="s">
        <v>4</v>
      </c>
      <c r="I87" s="5" t="s">
        <v>4</v>
      </c>
      <c r="J87" s="5" t="s">
        <v>4</v>
      </c>
      <c r="K87" s="5" t="s">
        <v>4</v>
      </c>
      <c r="L87" s="5" t="s">
        <v>4</v>
      </c>
      <c r="M87" s="5" t="s">
        <v>4</v>
      </c>
      <c r="N87" s="5" t="s">
        <v>4</v>
      </c>
      <c r="O87" s="5" t="s">
        <v>4</v>
      </c>
      <c r="P87" s="5" t="s">
        <v>4</v>
      </c>
      <c r="Q87" s="5" t="s">
        <v>4</v>
      </c>
      <c r="R87" s="5" t="s">
        <v>4</v>
      </c>
      <c r="S87" s="5" t="s">
        <v>4</v>
      </c>
      <c r="T87" s="5" t="s">
        <v>4</v>
      </c>
      <c r="U87" s="5" t="s">
        <v>4</v>
      </c>
      <c r="V87" s="5">
        <v>5.5582164555494984</v>
      </c>
      <c r="W87" s="5">
        <v>-27.443364577768278</v>
      </c>
      <c r="X87" s="5">
        <v>-4.716231354095342</v>
      </c>
      <c r="Y87" s="5">
        <v>9.7046008927676297</v>
      </c>
      <c r="Z87" s="5">
        <v>-28.465085628408033</v>
      </c>
      <c r="AA87" s="5">
        <v>8.6178679267012228</v>
      </c>
      <c r="AB87" s="5" t="s">
        <v>4</v>
      </c>
      <c r="AC87" s="5" t="s">
        <v>4</v>
      </c>
      <c r="AD87" s="5">
        <v>57.742807388728323</v>
      </c>
      <c r="AE87" s="5">
        <v>-14.36527971208767</v>
      </c>
      <c r="AF87" s="5">
        <v>100.99681270102869</v>
      </c>
      <c r="AG87" s="5">
        <v>11.17016980965748</v>
      </c>
      <c r="AH87" s="5">
        <v>7.0781972715830506</v>
      </c>
      <c r="AI87" s="5">
        <v>16.464209032313164</v>
      </c>
      <c r="AJ87" s="5">
        <v>15.101735122802211</v>
      </c>
      <c r="AK87" s="6">
        <f t="shared" si="10"/>
        <v>12.111127332982457</v>
      </c>
      <c r="AL87" s="6">
        <f t="shared" si="11"/>
        <v>12.111127332982457</v>
      </c>
      <c r="AM87" s="6">
        <f t="shared" si="12"/>
        <v>12.657203239435205</v>
      </c>
      <c r="AN87" s="6"/>
    </row>
    <row r="88" spans="1:40" x14ac:dyDescent="0.35">
      <c r="A88" s="1" t="s">
        <v>81</v>
      </c>
      <c r="B88" s="5" t="s">
        <v>4</v>
      </c>
      <c r="C88" s="5" t="s">
        <v>4</v>
      </c>
      <c r="D88" s="5" t="s">
        <v>4</v>
      </c>
      <c r="E88" s="5" t="s">
        <v>4</v>
      </c>
      <c r="F88" s="5" t="s">
        <v>4</v>
      </c>
      <c r="G88" s="5" t="s">
        <v>4</v>
      </c>
      <c r="H88" s="5" t="s">
        <v>4</v>
      </c>
      <c r="I88" s="5" t="s">
        <v>4</v>
      </c>
      <c r="J88" s="5" t="s">
        <v>4</v>
      </c>
      <c r="K88" s="5" t="s">
        <v>4</v>
      </c>
      <c r="L88" s="5" t="s">
        <v>4</v>
      </c>
      <c r="M88" s="5" t="s">
        <v>4</v>
      </c>
      <c r="N88" s="5" t="s">
        <v>4</v>
      </c>
      <c r="O88" s="5" t="s">
        <v>4</v>
      </c>
      <c r="P88" s="5" t="s">
        <v>4</v>
      </c>
      <c r="Q88" s="5" t="s">
        <v>4</v>
      </c>
      <c r="R88" s="5" t="s">
        <v>4</v>
      </c>
      <c r="S88" s="5" t="s">
        <v>4</v>
      </c>
      <c r="T88" s="5" t="s">
        <v>4</v>
      </c>
      <c r="U88" s="5" t="s">
        <v>4</v>
      </c>
      <c r="V88" s="5" t="s">
        <v>4</v>
      </c>
      <c r="W88" s="5" t="s">
        <v>4</v>
      </c>
      <c r="X88" s="5" t="s">
        <v>4</v>
      </c>
      <c r="Y88" s="5" t="s">
        <v>4</v>
      </c>
      <c r="Z88" s="5" t="s">
        <v>4</v>
      </c>
      <c r="AA88" s="5" t="s">
        <v>4</v>
      </c>
      <c r="AB88" s="5">
        <v>-2.693604796513398</v>
      </c>
      <c r="AC88" s="5">
        <v>10.260288672424608</v>
      </c>
      <c r="AD88" s="5">
        <v>2.5569289748693933</v>
      </c>
      <c r="AE88" s="5">
        <v>14.053552975758848</v>
      </c>
      <c r="AF88" s="5">
        <v>-2.0746170770762262</v>
      </c>
      <c r="AG88" s="5">
        <v>-0.36057705544928353</v>
      </c>
      <c r="AH88" s="5">
        <v>-6.2973610844133958</v>
      </c>
      <c r="AI88" s="5">
        <v>2.8055588685880934</v>
      </c>
      <c r="AJ88" s="5">
        <v>-0.27315334054033258</v>
      </c>
      <c r="AK88" s="6">
        <f t="shared" si="10"/>
        <v>1.9974462375164785</v>
      </c>
      <c r="AL88" s="6">
        <f t="shared" si="11"/>
        <v>1.9974462375164785</v>
      </c>
      <c r="AM88" s="6">
        <f t="shared" si="12"/>
        <v>1.9974462375164785</v>
      </c>
    </row>
    <row r="89" spans="1:40" x14ac:dyDescent="0.35">
      <c r="A89" s="1" t="s">
        <v>82</v>
      </c>
      <c r="B89" s="5" t="s">
        <v>4</v>
      </c>
      <c r="C89" s="5" t="s">
        <v>4</v>
      </c>
      <c r="D89" s="5" t="s">
        <v>4</v>
      </c>
      <c r="E89" s="5" t="s">
        <v>4</v>
      </c>
      <c r="F89" s="5" t="s">
        <v>4</v>
      </c>
      <c r="G89" s="5" t="s">
        <v>4</v>
      </c>
      <c r="H89" s="5" t="s">
        <v>4</v>
      </c>
      <c r="I89" s="5" t="s">
        <v>4</v>
      </c>
      <c r="J89" s="5" t="s">
        <v>4</v>
      </c>
      <c r="K89" s="5" t="s">
        <v>4</v>
      </c>
      <c r="L89" s="5" t="s">
        <v>4</v>
      </c>
      <c r="M89" s="5">
        <v>-8.5231452402185255</v>
      </c>
      <c r="N89" s="5">
        <v>6.3956349893310005</v>
      </c>
      <c r="O89" s="5">
        <v>6.7977502729154224</v>
      </c>
      <c r="P89" s="5">
        <v>10.71022471468379</v>
      </c>
      <c r="Q89" s="5">
        <v>11.778977645196449</v>
      </c>
      <c r="R89" s="5">
        <v>8.6371452486542921</v>
      </c>
      <c r="S89" s="5">
        <v>5.1541488323437363</v>
      </c>
      <c r="T89" s="5">
        <v>8.8485482035557794</v>
      </c>
      <c r="U89" s="5">
        <v>6.3089608082626256</v>
      </c>
      <c r="V89" s="5">
        <v>4.0171731133536781</v>
      </c>
      <c r="W89" s="5">
        <v>-1.1271493022491086E-3</v>
      </c>
      <c r="X89" s="5">
        <v>6.1217096298597227</v>
      </c>
      <c r="Y89" s="5">
        <v>2.6565880485175768</v>
      </c>
      <c r="Z89" s="5">
        <v>1.9106417238233746</v>
      </c>
      <c r="AA89" s="5">
        <v>-2.6834824019499592</v>
      </c>
      <c r="AB89" s="5">
        <v>10.021379864163805</v>
      </c>
      <c r="AC89" s="5">
        <v>4.2132822868626363</v>
      </c>
      <c r="AD89" s="5">
        <v>5.2123559714079732</v>
      </c>
      <c r="AE89" s="5">
        <v>2.8782946217345255</v>
      </c>
      <c r="AF89" s="5">
        <v>7.2983153921908297</v>
      </c>
      <c r="AG89" s="5">
        <v>6.246438071628063</v>
      </c>
      <c r="AH89" s="5">
        <v>3.0876195371742909</v>
      </c>
      <c r="AI89" s="5">
        <v>8.9287495876874772</v>
      </c>
      <c r="AJ89" s="5">
        <v>3.4071481016504777</v>
      </c>
      <c r="AK89" s="6">
        <f t="shared" si="10"/>
        <v>4.9759721613969496</v>
      </c>
      <c r="AL89" s="6">
        <f t="shared" si="11"/>
        <v>4.9759721613969496</v>
      </c>
      <c r="AM89" s="6">
        <f t="shared" si="12"/>
        <v>4.2355652346748958</v>
      </c>
    </row>
    <row r="90" spans="1:40" x14ac:dyDescent="0.35">
      <c r="A90" s="1" t="s">
        <v>83</v>
      </c>
      <c r="B90" s="5" t="s">
        <v>4</v>
      </c>
      <c r="C90" s="5" t="s">
        <v>4</v>
      </c>
      <c r="D90" s="5" t="s">
        <v>4</v>
      </c>
      <c r="E90" s="5" t="s">
        <v>4</v>
      </c>
      <c r="F90" s="5" t="s">
        <v>4</v>
      </c>
      <c r="G90" s="5" t="s">
        <v>4</v>
      </c>
      <c r="H90" s="5" t="s">
        <v>4</v>
      </c>
      <c r="I90" s="5" t="s">
        <v>4</v>
      </c>
      <c r="J90" s="5" t="s">
        <v>4</v>
      </c>
      <c r="K90" s="5" t="s">
        <v>4</v>
      </c>
      <c r="L90" s="5" t="s">
        <v>4</v>
      </c>
      <c r="M90" s="5" t="s">
        <v>4</v>
      </c>
      <c r="N90" s="5" t="s">
        <v>4</v>
      </c>
      <c r="O90" s="5" t="s">
        <v>4</v>
      </c>
      <c r="P90" s="5" t="s">
        <v>4</v>
      </c>
      <c r="Q90" s="5" t="s">
        <v>4</v>
      </c>
      <c r="R90" s="5" t="s">
        <v>4</v>
      </c>
      <c r="S90" s="5" t="s">
        <v>4</v>
      </c>
      <c r="T90" s="5" t="s">
        <v>4</v>
      </c>
      <c r="U90" s="5" t="s">
        <v>4</v>
      </c>
      <c r="V90" s="5" t="s">
        <v>4</v>
      </c>
      <c r="W90" s="5" t="s">
        <v>4</v>
      </c>
      <c r="X90" s="5" t="s">
        <v>4</v>
      </c>
      <c r="Y90" s="5" t="s">
        <v>4</v>
      </c>
      <c r="Z90" s="5" t="s">
        <v>4</v>
      </c>
      <c r="AA90" s="5" t="s">
        <v>4</v>
      </c>
      <c r="AB90" s="5" t="s">
        <v>4</v>
      </c>
      <c r="AC90" s="5" t="s">
        <v>4</v>
      </c>
      <c r="AD90" s="5" t="s">
        <v>4</v>
      </c>
      <c r="AE90" s="5" t="s">
        <v>4</v>
      </c>
      <c r="AF90" s="5" t="s">
        <v>4</v>
      </c>
      <c r="AG90" s="5" t="s">
        <v>4</v>
      </c>
      <c r="AH90" s="5" t="s">
        <v>4</v>
      </c>
      <c r="AI90" s="5" t="s">
        <v>4</v>
      </c>
      <c r="AJ90" s="5" t="s">
        <v>4</v>
      </c>
      <c r="AK90" s="6" t="s">
        <v>4</v>
      </c>
      <c r="AL90" s="6" t="s">
        <v>4</v>
      </c>
      <c r="AM90" s="6" t="s">
        <v>4</v>
      </c>
    </row>
    <row r="91" spans="1:40" x14ac:dyDescent="0.35">
      <c r="A91" s="1" t="s">
        <v>84</v>
      </c>
      <c r="B91" s="5" t="s">
        <v>4</v>
      </c>
      <c r="C91" s="5" t="s">
        <v>4</v>
      </c>
      <c r="D91" s="5" t="s">
        <v>4</v>
      </c>
      <c r="E91" s="5" t="s">
        <v>4</v>
      </c>
      <c r="F91" s="5" t="s">
        <v>4</v>
      </c>
      <c r="G91" s="5" t="s">
        <v>4</v>
      </c>
      <c r="H91" s="5" t="s">
        <v>4</v>
      </c>
      <c r="I91" s="5" t="s">
        <v>4</v>
      </c>
      <c r="J91" s="5" t="s">
        <v>4</v>
      </c>
      <c r="K91" s="5" t="s">
        <v>4</v>
      </c>
      <c r="L91" s="5" t="s">
        <v>4</v>
      </c>
      <c r="M91" s="5" t="s">
        <v>4</v>
      </c>
      <c r="N91" s="5" t="s">
        <v>4</v>
      </c>
      <c r="O91" s="5" t="s">
        <v>4</v>
      </c>
      <c r="P91" s="5" t="s">
        <v>4</v>
      </c>
      <c r="Q91" s="5" t="s">
        <v>4</v>
      </c>
      <c r="R91" s="5" t="s">
        <v>4</v>
      </c>
      <c r="S91" s="5" t="s">
        <v>4</v>
      </c>
      <c r="T91" s="5" t="s">
        <v>4</v>
      </c>
      <c r="U91" s="5" t="s">
        <v>4</v>
      </c>
      <c r="V91" s="5" t="s">
        <v>4</v>
      </c>
      <c r="W91" s="5" t="s">
        <v>4</v>
      </c>
      <c r="X91" s="5" t="s">
        <v>4</v>
      </c>
      <c r="Y91" s="5" t="s">
        <v>4</v>
      </c>
      <c r="Z91" s="5" t="s">
        <v>4</v>
      </c>
      <c r="AA91" s="5" t="s">
        <v>4</v>
      </c>
      <c r="AB91" s="5" t="s">
        <v>4</v>
      </c>
      <c r="AC91" s="5" t="s">
        <v>4</v>
      </c>
      <c r="AD91" s="5" t="s">
        <v>4</v>
      </c>
      <c r="AE91" s="5" t="s">
        <v>4</v>
      </c>
      <c r="AF91" s="5" t="s">
        <v>4</v>
      </c>
      <c r="AG91" s="5" t="s">
        <v>4</v>
      </c>
      <c r="AH91" s="5" t="s">
        <v>4</v>
      </c>
      <c r="AI91" s="5" t="s">
        <v>4</v>
      </c>
      <c r="AJ91" s="5" t="s">
        <v>4</v>
      </c>
      <c r="AK91" s="6" t="s">
        <v>4</v>
      </c>
      <c r="AL91" s="6" t="s">
        <v>4</v>
      </c>
      <c r="AM91" s="6" t="s">
        <v>4</v>
      </c>
    </row>
    <row r="92" spans="1:40" x14ac:dyDescent="0.35">
      <c r="A92" s="1" t="s">
        <v>85</v>
      </c>
      <c r="B92" s="5">
        <v>0.55986355435122448</v>
      </c>
      <c r="C92" s="5">
        <v>-10.105194136498213</v>
      </c>
      <c r="D92" s="5">
        <v>5.211487518201281</v>
      </c>
      <c r="E92" s="5">
        <v>-6.3698781200813244</v>
      </c>
      <c r="F92" s="5">
        <v>2.1159342755823189</v>
      </c>
      <c r="G92" s="5">
        <v>-7.7324931749545698</v>
      </c>
      <c r="H92" s="5">
        <v>-7.1226056351831062</v>
      </c>
      <c r="I92" s="5">
        <v>-14.34689640256542</v>
      </c>
      <c r="J92" s="5">
        <v>6.614576503095563</v>
      </c>
      <c r="K92" s="5">
        <v>10.639106203347268</v>
      </c>
      <c r="L92" s="5">
        <v>-17.635703898486625</v>
      </c>
      <c r="M92" s="5">
        <v>7.3212793969641581</v>
      </c>
      <c r="N92" s="5">
        <v>-4.3740143158526337</v>
      </c>
      <c r="O92" s="5">
        <v>-9.556297911157202</v>
      </c>
      <c r="P92" s="5">
        <v>17.930737084807461</v>
      </c>
      <c r="Q92" s="5">
        <v>-6.1508585824498425</v>
      </c>
      <c r="R92" s="5">
        <v>-2.4524575197233389</v>
      </c>
      <c r="S92" s="5">
        <v>4.2250149930759875</v>
      </c>
      <c r="T92" s="5">
        <v>3.9992023034569399</v>
      </c>
      <c r="U92" s="5">
        <v>-3.7109443408588447</v>
      </c>
      <c r="V92" s="5">
        <v>0.53536823549362111</v>
      </c>
      <c r="W92" s="5">
        <v>1.3595491835495181</v>
      </c>
      <c r="X92" s="5">
        <v>4.2789058926476145</v>
      </c>
      <c r="Y92" s="5">
        <v>5.4946119253205978</v>
      </c>
      <c r="Z92" s="5">
        <v>2.1837691198879554</v>
      </c>
      <c r="AA92" s="5">
        <v>0.26004572866216336</v>
      </c>
      <c r="AB92" s="5">
        <v>-2.5907226191019674</v>
      </c>
      <c r="AC92" s="5">
        <v>2.2844280091417914</v>
      </c>
      <c r="AD92" s="5">
        <v>2.8264701029520438</v>
      </c>
      <c r="AE92" s="5">
        <v>16.508257930199719</v>
      </c>
      <c r="AF92" s="5">
        <v>-2.519258642662777</v>
      </c>
      <c r="AG92" s="5">
        <v>6.9867661639578955</v>
      </c>
      <c r="AH92" s="5">
        <v>7.3225329256293179</v>
      </c>
      <c r="AI92" s="5">
        <v>11.083798460728872</v>
      </c>
      <c r="AJ92" s="5">
        <v>-3.3224741242038505</v>
      </c>
      <c r="AK92" s="5">
        <f>AVERAGE(B92:AJ92)</f>
        <v>0.62148303106495995</v>
      </c>
      <c r="AL92" s="5">
        <f t="shared" si="11"/>
        <v>2.4968212250193833</v>
      </c>
      <c r="AM92" s="5">
        <f t="shared" si="12"/>
        <v>3.7254771469077781</v>
      </c>
    </row>
    <row r="93" spans="1:40" s="2" customFormat="1" x14ac:dyDescent="0.35">
      <c r="A93" s="2" t="s">
        <v>145</v>
      </c>
      <c r="B93" s="6">
        <f>AVERAGE(B42:B92)</f>
        <v>-3.3517404343008073</v>
      </c>
      <c r="C93" s="6">
        <f t="shared" ref="C93:AJ93" si="13">AVERAGE(C42:C92)</f>
        <v>-2.1590558079332984</v>
      </c>
      <c r="D93" s="6">
        <f t="shared" si="13"/>
        <v>1.9152367306210518</v>
      </c>
      <c r="E93" s="6">
        <f t="shared" si="13"/>
        <v>-2.318318771718924</v>
      </c>
      <c r="F93" s="6">
        <f t="shared" si="13"/>
        <v>1.4903380798473933</v>
      </c>
      <c r="G93" s="6">
        <f t="shared" si="13"/>
        <v>-1.0821612286750451</v>
      </c>
      <c r="H93" s="6">
        <f t="shared" si="13"/>
        <v>1.4796240226577411</v>
      </c>
      <c r="I93" s="6">
        <f t="shared" si="13"/>
        <v>0.56737231906503927</v>
      </c>
      <c r="J93" s="6">
        <f t="shared" si="13"/>
        <v>0.30687520333246071</v>
      </c>
      <c r="K93" s="6">
        <f t="shared" si="13"/>
        <v>1.3368460756343907</v>
      </c>
      <c r="L93" s="6">
        <f t="shared" si="13"/>
        <v>-2.8557964215467933</v>
      </c>
      <c r="M93" s="6">
        <f t="shared" si="13"/>
        <v>1.270871172547487</v>
      </c>
      <c r="N93" s="6">
        <f t="shared" si="13"/>
        <v>-0.59872633401553665</v>
      </c>
      <c r="O93" s="6">
        <f t="shared" si="13"/>
        <v>1.0780112112651772</v>
      </c>
      <c r="P93" s="6">
        <f t="shared" si="13"/>
        <v>1.1965012754651412</v>
      </c>
      <c r="Q93" s="6">
        <f t="shared" si="13"/>
        <v>3.8049840906689703</v>
      </c>
      <c r="R93" s="6">
        <f t="shared" si="13"/>
        <v>4.0584380155122375</v>
      </c>
      <c r="S93" s="6">
        <f t="shared" si="13"/>
        <v>2.0452823982248622</v>
      </c>
      <c r="T93" s="6">
        <f t="shared" si="13"/>
        <v>1.9248230411746534</v>
      </c>
      <c r="U93" s="6">
        <f t="shared" si="13"/>
        <v>1.6917893866398308</v>
      </c>
      <c r="V93" s="6">
        <f t="shared" si="13"/>
        <v>0.89835626729168994</v>
      </c>
      <c r="W93" s="6">
        <f t="shared" si="13"/>
        <v>-0.23578834917542682</v>
      </c>
      <c r="X93" s="6">
        <f t="shared" si="13"/>
        <v>4.6713622709989684</v>
      </c>
      <c r="Y93" s="6">
        <f t="shared" si="13"/>
        <v>2.6474524544404838</v>
      </c>
      <c r="Z93" s="6">
        <f t="shared" si="13"/>
        <v>2.9828413604090995</v>
      </c>
      <c r="AA93" s="6">
        <f t="shared" si="13"/>
        <v>4.9036159091808766</v>
      </c>
      <c r="AB93" s="6">
        <f t="shared" si="13"/>
        <v>2.8899653224059718</v>
      </c>
      <c r="AC93" s="6">
        <f t="shared" si="13"/>
        <v>1.956322007750593</v>
      </c>
      <c r="AD93" s="6">
        <f t="shared" si="13"/>
        <v>6.4345059869724999</v>
      </c>
      <c r="AE93" s="6">
        <f t="shared" si="13"/>
        <v>2.3478131249374532</v>
      </c>
      <c r="AF93" s="6">
        <f t="shared" si="13"/>
        <v>5.3041558169976639</v>
      </c>
      <c r="AG93" s="6">
        <f t="shared" si="13"/>
        <v>2.7807493138869805</v>
      </c>
      <c r="AH93" s="6">
        <f t="shared" si="13"/>
        <v>2.1529243027099838</v>
      </c>
      <c r="AI93" s="6">
        <f t="shared" si="13"/>
        <v>4.5265925788989421</v>
      </c>
      <c r="AJ93" s="6">
        <f t="shared" si="13"/>
        <v>4.2513798247705896</v>
      </c>
      <c r="AK93" s="6">
        <f t="shared" si="10"/>
        <v>1.723241206198354</v>
      </c>
      <c r="AL93" s="6">
        <f t="shared" si="11"/>
        <v>2.7076759354149664</v>
      </c>
      <c r="AM93" s="6">
        <f t="shared" si="12"/>
        <v>3.4009922803703341</v>
      </c>
    </row>
    <row r="94" spans="1:40" s="18" customFormat="1" x14ac:dyDescent="0.35">
      <c r="A94" s="7" t="s">
        <v>146</v>
      </c>
      <c r="B94" s="7">
        <f>COUNT(B42:B92)</f>
        <v>19</v>
      </c>
      <c r="C94" s="7">
        <f t="shared" ref="C94:AJ94" si="14">COUNT(C42:C92)</f>
        <v>19</v>
      </c>
      <c r="D94" s="7">
        <f t="shared" si="14"/>
        <v>19</v>
      </c>
      <c r="E94" s="7">
        <f t="shared" si="14"/>
        <v>20</v>
      </c>
      <c r="F94" s="7">
        <f t="shared" si="14"/>
        <v>19</v>
      </c>
      <c r="G94" s="7">
        <f t="shared" si="14"/>
        <v>19</v>
      </c>
      <c r="H94" s="7">
        <f t="shared" si="14"/>
        <v>20</v>
      </c>
      <c r="I94" s="7">
        <f t="shared" si="14"/>
        <v>20</v>
      </c>
      <c r="J94" s="7">
        <f t="shared" si="14"/>
        <v>20</v>
      </c>
      <c r="K94" s="7">
        <f t="shared" si="14"/>
        <v>20</v>
      </c>
      <c r="L94" s="7">
        <f t="shared" si="14"/>
        <v>20</v>
      </c>
      <c r="M94" s="7">
        <f t="shared" si="14"/>
        <v>21</v>
      </c>
      <c r="N94" s="7">
        <f t="shared" si="14"/>
        <v>22</v>
      </c>
      <c r="O94" s="7">
        <f t="shared" si="14"/>
        <v>23</v>
      </c>
      <c r="P94" s="7">
        <f t="shared" si="14"/>
        <v>23</v>
      </c>
      <c r="Q94" s="7">
        <f t="shared" si="14"/>
        <v>23</v>
      </c>
      <c r="R94" s="7">
        <f t="shared" si="14"/>
        <v>23</v>
      </c>
      <c r="S94" s="7">
        <f t="shared" si="14"/>
        <v>25</v>
      </c>
      <c r="T94" s="7">
        <f t="shared" si="14"/>
        <v>25</v>
      </c>
      <c r="U94" s="7">
        <f t="shared" si="14"/>
        <v>26</v>
      </c>
      <c r="V94" s="7">
        <f t="shared" si="14"/>
        <v>28</v>
      </c>
      <c r="W94" s="7">
        <f t="shared" si="14"/>
        <v>28</v>
      </c>
      <c r="X94" s="7">
        <f t="shared" si="14"/>
        <v>31</v>
      </c>
      <c r="Y94" s="7">
        <f t="shared" si="14"/>
        <v>31</v>
      </c>
      <c r="Z94" s="7">
        <f t="shared" si="14"/>
        <v>31</v>
      </c>
      <c r="AA94" s="7">
        <f t="shared" si="14"/>
        <v>31</v>
      </c>
      <c r="AB94" s="7">
        <f t="shared" si="14"/>
        <v>32</v>
      </c>
      <c r="AC94" s="7">
        <f t="shared" si="14"/>
        <v>31</v>
      </c>
      <c r="AD94" s="7">
        <f t="shared" si="14"/>
        <v>33</v>
      </c>
      <c r="AE94" s="7">
        <f t="shared" si="14"/>
        <v>32</v>
      </c>
      <c r="AF94" s="7">
        <f t="shared" si="14"/>
        <v>32</v>
      </c>
      <c r="AG94" s="7">
        <f t="shared" si="14"/>
        <v>34</v>
      </c>
      <c r="AH94" s="7">
        <f t="shared" si="14"/>
        <v>34</v>
      </c>
      <c r="AI94" s="7">
        <f t="shared" si="14"/>
        <v>33</v>
      </c>
      <c r="AJ94" s="7">
        <f t="shared" si="14"/>
        <v>32</v>
      </c>
      <c r="AK94" s="7">
        <f t="shared" ref="AK94:AM94" si="15">COUNT(AK42:AK92)</f>
        <v>37</v>
      </c>
      <c r="AL94" s="7">
        <f t="shared" si="15"/>
        <v>37</v>
      </c>
      <c r="AM94" s="7">
        <f t="shared" si="15"/>
        <v>37</v>
      </c>
    </row>
    <row r="95" spans="1:40" x14ac:dyDescent="0.35">
      <c r="A95" s="2" t="s">
        <v>147</v>
      </c>
      <c r="B95" s="6">
        <f>STDEVA(B42:B92)</f>
        <v>5.1651597603058663</v>
      </c>
      <c r="C95" s="6">
        <f t="shared" ref="C95:AJ95" si="16">STDEVA(C42:C92)</f>
        <v>5.8584366168411828</v>
      </c>
      <c r="D95" s="6">
        <f t="shared" si="16"/>
        <v>5.1536950663238743</v>
      </c>
      <c r="E95" s="6">
        <f t="shared" si="16"/>
        <v>7.0889143301609723</v>
      </c>
      <c r="F95" s="6">
        <f t="shared" si="16"/>
        <v>3.9168939896213928</v>
      </c>
      <c r="G95" s="6">
        <f t="shared" si="16"/>
        <v>3.7734036915949942</v>
      </c>
      <c r="H95" s="6">
        <f t="shared" si="16"/>
        <v>3.2365667276258194</v>
      </c>
      <c r="I95" s="6">
        <f t="shared" si="16"/>
        <v>5.9702698967026731</v>
      </c>
      <c r="J95" s="6">
        <f t="shared" si="16"/>
        <v>3.7897323910781879</v>
      </c>
      <c r="K95" s="6">
        <f t="shared" si="16"/>
        <v>7.61128049295053</v>
      </c>
      <c r="L95" s="6">
        <f t="shared" si="16"/>
        <v>4.6412155927195951</v>
      </c>
      <c r="M95" s="6">
        <f t="shared" si="16"/>
        <v>4.5541097016209369</v>
      </c>
      <c r="N95" s="6">
        <f t="shared" si="16"/>
        <v>4.2561845281317341</v>
      </c>
      <c r="O95" s="6">
        <f t="shared" si="16"/>
        <v>4.2064183265063413</v>
      </c>
      <c r="P95" s="6">
        <f t="shared" si="16"/>
        <v>7.77511898256284</v>
      </c>
      <c r="Q95" s="6">
        <f t="shared" si="16"/>
        <v>7.9174996542999905</v>
      </c>
      <c r="R95" s="6">
        <f t="shared" si="16"/>
        <v>6.4804116688159041</v>
      </c>
      <c r="S95" s="6">
        <f t="shared" si="16"/>
        <v>2.9325800180465444</v>
      </c>
      <c r="T95" s="6">
        <f t="shared" si="16"/>
        <v>3.1047143416282634</v>
      </c>
      <c r="U95" s="6">
        <f t="shared" si="16"/>
        <v>5.7979188930414614</v>
      </c>
      <c r="V95" s="6">
        <f t="shared" si="16"/>
        <v>3.5070962431346397</v>
      </c>
      <c r="W95" s="6">
        <f t="shared" si="16"/>
        <v>4.8266079257572727</v>
      </c>
      <c r="X95" s="6">
        <f t="shared" si="16"/>
        <v>5.7739149789462623</v>
      </c>
      <c r="Y95" s="6">
        <f t="shared" si="16"/>
        <v>4.2330867792952525</v>
      </c>
      <c r="Z95" s="6">
        <f t="shared" si="16"/>
        <v>6.4582280536740484</v>
      </c>
      <c r="AA95" s="6">
        <f t="shared" si="16"/>
        <v>5.9522224540321425</v>
      </c>
      <c r="AB95" s="6">
        <f t="shared" si="16"/>
        <v>4.4250806396684546</v>
      </c>
      <c r="AC95" s="6">
        <f t="shared" si="16"/>
        <v>11.912185561560825</v>
      </c>
      <c r="AD95" s="6">
        <f t="shared" si="16"/>
        <v>8.6816587807633638</v>
      </c>
      <c r="AE95" s="6">
        <f t="shared" si="16"/>
        <v>4.6405193236733009</v>
      </c>
      <c r="AF95" s="6">
        <f t="shared" si="16"/>
        <v>15.450351184576586</v>
      </c>
      <c r="AG95" s="6">
        <f t="shared" si="16"/>
        <v>4.7117535231889045</v>
      </c>
      <c r="AH95" s="6">
        <f t="shared" si="16"/>
        <v>5.1455722665724535</v>
      </c>
      <c r="AI95" s="6">
        <f t="shared" si="16"/>
        <v>4.4949335962402248</v>
      </c>
      <c r="AJ95" s="6">
        <f t="shared" si="16"/>
        <v>3.9447248348258723</v>
      </c>
      <c r="AK95" s="6">
        <f t="shared" ref="AK95:AM95" si="17">STDEVA(AK42:AK92)</f>
        <v>2.5487001608277757</v>
      </c>
      <c r="AL95" s="6">
        <f t="shared" si="17"/>
        <v>2.4937281846512414</v>
      </c>
      <c r="AM95" s="6">
        <f t="shared" si="17"/>
        <v>2.9112994824437157</v>
      </c>
    </row>
    <row r="96" spans="1:40" x14ac:dyDescent="0.35">
      <c r="A96" s="2" t="s">
        <v>148</v>
      </c>
      <c r="B96" s="6">
        <f t="shared" ref="B96:S96" si="18">(1.96*B95)/(B94^0.5)</f>
        <v>2.3225390772597594</v>
      </c>
      <c r="C96" s="6">
        <f t="shared" si="18"/>
        <v>2.6342743701421103</v>
      </c>
      <c r="D96" s="6">
        <f t="shared" si="18"/>
        <v>2.3173839221401384</v>
      </c>
      <c r="E96" s="6">
        <f t="shared" si="18"/>
        <v>3.1068536884668148</v>
      </c>
      <c r="F96" s="6">
        <f t="shared" si="18"/>
        <v>1.7612503338794812</v>
      </c>
      <c r="G96" s="6">
        <f t="shared" si="18"/>
        <v>1.6967292271104186</v>
      </c>
      <c r="H96" s="6">
        <f t="shared" si="18"/>
        <v>1.4184879104703341</v>
      </c>
      <c r="I96" s="6">
        <f t="shared" si="18"/>
        <v>2.6165861492773734</v>
      </c>
      <c r="J96" s="6">
        <f t="shared" si="18"/>
        <v>1.6609234516247946</v>
      </c>
      <c r="K96" s="6">
        <f t="shared" si="18"/>
        <v>3.3357907532988764</v>
      </c>
      <c r="L96" s="6">
        <f t="shared" si="18"/>
        <v>2.0341024184563863</v>
      </c>
      <c r="M96" s="6">
        <f t="shared" si="18"/>
        <v>1.9478248935423319</v>
      </c>
      <c r="N96" s="6">
        <f t="shared" si="18"/>
        <v>1.7785463170651288</v>
      </c>
      <c r="O96" s="6">
        <f t="shared" si="18"/>
        <v>1.7191137511556052</v>
      </c>
      <c r="P96" s="6">
        <f t="shared" si="18"/>
        <v>3.1775997825913347</v>
      </c>
      <c r="Q96" s="6">
        <f t="shared" si="18"/>
        <v>3.235789090378371</v>
      </c>
      <c r="R96" s="6">
        <f t="shared" si="18"/>
        <v>2.6484681142646855</v>
      </c>
      <c r="S96" s="6">
        <f t="shared" si="18"/>
        <v>1.1495713670742453</v>
      </c>
      <c r="T96" s="6">
        <f>(1.96*T95)/(T94^0.5)</f>
        <v>1.2170480219182793</v>
      </c>
      <c r="U96" s="6">
        <f t="shared" ref="U96:AJ96" si="19">(1.96*U95)/(U94^0.5)</f>
        <v>2.228648272489981</v>
      </c>
      <c r="V96" s="6">
        <f t="shared" si="19"/>
        <v>1.2990466276624442</v>
      </c>
      <c r="W96" s="6">
        <f t="shared" si="19"/>
        <v>1.7878005946593867</v>
      </c>
      <c r="X96" s="6">
        <f t="shared" si="19"/>
        <v>2.0325704575943035</v>
      </c>
      <c r="Y96" s="6">
        <f t="shared" si="19"/>
        <v>1.4901582658217087</v>
      </c>
      <c r="Z96" s="6">
        <f t="shared" si="19"/>
        <v>2.2734667202703194</v>
      </c>
      <c r="AA96" s="6">
        <f t="shared" si="19"/>
        <v>2.0953393947105088</v>
      </c>
      <c r="AB96" s="6">
        <f t="shared" si="19"/>
        <v>1.533212218527366</v>
      </c>
      <c r="AC96" s="6">
        <f t="shared" si="19"/>
        <v>4.1934037037429137</v>
      </c>
      <c r="AD96" s="6">
        <f t="shared" si="19"/>
        <v>2.9621143083104768</v>
      </c>
      <c r="AE96" s="6">
        <f t="shared" si="19"/>
        <v>1.6078579141783351</v>
      </c>
      <c r="AF96" s="6">
        <f t="shared" si="19"/>
        <v>5.3532735662205786</v>
      </c>
      <c r="AG96" s="6">
        <f t="shared" si="19"/>
        <v>1.5837957630235715</v>
      </c>
      <c r="AH96" s="6">
        <f t="shared" si="19"/>
        <v>1.7296183923927879</v>
      </c>
      <c r="AI96" s="6">
        <f t="shared" si="19"/>
        <v>1.5336363080556263</v>
      </c>
      <c r="AJ96" s="6">
        <f t="shared" si="19"/>
        <v>1.3667774235039751</v>
      </c>
      <c r="AK96" s="6">
        <f t="shared" ref="AK96:AM96" si="20">(1.96*AK95)/(AK94^0.5)</f>
        <v>0.82124730175477167</v>
      </c>
      <c r="AL96" s="6">
        <f t="shared" si="20"/>
        <v>0.80353412081612263</v>
      </c>
      <c r="AM96" s="6">
        <f t="shared" si="20"/>
        <v>0.93808478584646116</v>
      </c>
    </row>
    <row r="97" spans="1:39" x14ac:dyDescent="0.35">
      <c r="AK97" s="6"/>
    </row>
    <row r="98" spans="1:39" s="5" customFormat="1" x14ac:dyDescent="0.35">
      <c r="A98" s="5" t="s">
        <v>153</v>
      </c>
      <c r="B98" s="5">
        <v>-5.6860689391577921</v>
      </c>
      <c r="C98" s="5">
        <v>3.4430086571927347</v>
      </c>
      <c r="D98" s="5">
        <v>3.8397783094972056</v>
      </c>
      <c r="E98" s="5">
        <v>-0.33977715043548073</v>
      </c>
      <c r="F98" s="5">
        <v>4.9944082745133471</v>
      </c>
      <c r="G98" s="5">
        <v>-0.32347306628713568</v>
      </c>
      <c r="H98" s="5">
        <v>2.7561326834644149</v>
      </c>
      <c r="I98" s="5">
        <v>3.1937102994461526</v>
      </c>
      <c r="J98" s="5">
        <v>1.6632465995810861</v>
      </c>
      <c r="K98" s="5">
        <v>4.6253930929807296</v>
      </c>
      <c r="L98" s="5">
        <v>1.6915020985041735</v>
      </c>
      <c r="M98" s="5">
        <v>1.7953907463367642</v>
      </c>
      <c r="N98" s="5">
        <v>-0.41195837071931862</v>
      </c>
      <c r="O98" s="5">
        <v>3.7485342095801713</v>
      </c>
      <c r="P98" s="5">
        <v>5.1558414219069419</v>
      </c>
      <c r="Q98" s="5">
        <v>5.264811087879508</v>
      </c>
      <c r="R98" s="5">
        <v>3.8072950244114594</v>
      </c>
      <c r="S98" s="5">
        <v>3.5712935859816213</v>
      </c>
      <c r="T98" s="5">
        <v>2.9953722577443358</v>
      </c>
      <c r="U98" s="5">
        <v>1.8567306322753439</v>
      </c>
      <c r="V98" s="5">
        <v>1.9470280321878448</v>
      </c>
      <c r="W98" s="5">
        <v>0.65647804864012471</v>
      </c>
      <c r="X98" s="5">
        <v>2.2326148528248382</v>
      </c>
      <c r="Y98" s="5">
        <v>1.9556989988393383</v>
      </c>
      <c r="Z98" s="5">
        <v>5.9170607922486909</v>
      </c>
      <c r="AA98" s="5">
        <v>4.5429522777094178</v>
      </c>
      <c r="AB98" s="5">
        <v>4.0609850656997679</v>
      </c>
      <c r="AC98" s="5">
        <v>6.4909334567762471</v>
      </c>
      <c r="AD98" s="5">
        <v>5.6750443122245144</v>
      </c>
      <c r="AE98" s="5">
        <v>1.4423132898814401</v>
      </c>
      <c r="AF98" s="5">
        <v>6.9655807069129736</v>
      </c>
      <c r="AG98" s="5">
        <v>5.9008011383899088</v>
      </c>
      <c r="AH98" s="5">
        <v>2.6783417344315268</v>
      </c>
      <c r="AI98" s="5">
        <v>4.29293492251945</v>
      </c>
      <c r="AJ98" s="5">
        <v>4.2134800029424611</v>
      </c>
      <c r="AK98" s="6">
        <f t="shared" ref="AK98" si="21">AVERAGE(B98:AJ98)</f>
        <v>3.0460976881978516</v>
      </c>
      <c r="AL98" s="6">
        <f t="shared" ref="AL98" si="22">AVERAGE(M98:AJ98)</f>
        <v>3.6148149261510572</v>
      </c>
      <c r="AM98" s="6">
        <f t="shared" ref="AM98" si="23">AVERAGE(W98:AJ98)</f>
        <v>4.0732299714314788</v>
      </c>
    </row>
    <row r="99" spans="1:39" s="9" customFormat="1" x14ac:dyDescent="0.35">
      <c r="AK99" s="10"/>
      <c r="AL99" s="10"/>
      <c r="AM99" s="10"/>
    </row>
    <row r="100" spans="1:39" x14ac:dyDescent="0.35">
      <c r="A100" s="1" t="s">
        <v>138</v>
      </c>
      <c r="B100" s="5" t="s">
        <v>4</v>
      </c>
      <c r="C100" s="5" t="s">
        <v>4</v>
      </c>
      <c r="D100" s="5" t="s">
        <v>4</v>
      </c>
      <c r="E100" s="5" t="s">
        <v>4</v>
      </c>
      <c r="F100" s="5" t="s">
        <v>4</v>
      </c>
      <c r="G100" s="5" t="s">
        <v>4</v>
      </c>
      <c r="H100" s="5" t="s">
        <v>4</v>
      </c>
      <c r="I100" s="5" t="s">
        <v>4</v>
      </c>
      <c r="J100" s="5" t="s">
        <v>4</v>
      </c>
      <c r="K100" s="5" t="s">
        <v>4</v>
      </c>
      <c r="L100" s="5" t="s">
        <v>4</v>
      </c>
      <c r="M100" s="5" t="s">
        <v>4</v>
      </c>
      <c r="N100" s="5" t="s">
        <v>4</v>
      </c>
      <c r="O100" s="5" t="s">
        <v>4</v>
      </c>
      <c r="P100" s="5" t="s">
        <v>4</v>
      </c>
      <c r="Q100" s="5" t="s">
        <v>4</v>
      </c>
      <c r="R100" s="5" t="s">
        <v>4</v>
      </c>
      <c r="S100" s="5" t="s">
        <v>4</v>
      </c>
      <c r="T100" s="5" t="s">
        <v>4</v>
      </c>
      <c r="U100" s="5" t="s">
        <v>4</v>
      </c>
      <c r="V100" s="5" t="s">
        <v>4</v>
      </c>
      <c r="W100" s="5" t="s">
        <v>4</v>
      </c>
      <c r="X100" s="5" t="s">
        <v>4</v>
      </c>
      <c r="Y100" s="5" t="s">
        <v>4</v>
      </c>
      <c r="Z100" s="5" t="s">
        <v>4</v>
      </c>
      <c r="AA100" s="5" t="s">
        <v>4</v>
      </c>
      <c r="AB100" s="5" t="s">
        <v>4</v>
      </c>
      <c r="AC100" s="5" t="s">
        <v>4</v>
      </c>
      <c r="AD100" s="5" t="s">
        <v>4</v>
      </c>
      <c r="AE100" s="5" t="s">
        <v>4</v>
      </c>
      <c r="AF100" s="5" t="s">
        <v>4</v>
      </c>
      <c r="AG100" s="5">
        <v>8.829960727955239</v>
      </c>
      <c r="AH100" s="5">
        <v>2.012631400931042</v>
      </c>
      <c r="AI100" s="5">
        <v>-0.37840569171534355</v>
      </c>
      <c r="AJ100" s="5">
        <v>2.4241168437376075</v>
      </c>
      <c r="AK100" s="6">
        <f>AVERAGE(B100:AJ100)</f>
        <v>3.2220758202271362</v>
      </c>
      <c r="AL100" s="6">
        <f>AVERAGE(M100:AJ100)</f>
        <v>3.2220758202271362</v>
      </c>
      <c r="AM100" s="6">
        <f>AVERAGE(W100:AJ100)</f>
        <v>3.2220758202271362</v>
      </c>
    </row>
    <row r="101" spans="1:39" x14ac:dyDescent="0.35">
      <c r="A101" s="1" t="s">
        <v>137</v>
      </c>
      <c r="B101" s="5">
        <v>-15.4431428791314</v>
      </c>
      <c r="C101" s="5">
        <v>27.585351005971305</v>
      </c>
      <c r="D101" s="5">
        <v>13.025842686725397</v>
      </c>
      <c r="E101" s="5">
        <v>-1.133654692401862</v>
      </c>
      <c r="F101" s="5">
        <v>7.3988889606178816</v>
      </c>
      <c r="G101" s="5">
        <v>-0.96420193824393152</v>
      </c>
      <c r="H101" s="5">
        <v>1.0538122169474633</v>
      </c>
      <c r="I101" s="5">
        <v>-9.1783067829125002</v>
      </c>
      <c r="J101" s="5">
        <v>-9.0545419227698574</v>
      </c>
      <c r="K101" s="5">
        <v>-5.5255782439316903</v>
      </c>
      <c r="L101" s="5">
        <v>-0.53778808147750112</v>
      </c>
      <c r="M101" s="5">
        <v>-8.3284758241731538E-2</v>
      </c>
      <c r="N101" s="5">
        <v>-4.2830450420976121</v>
      </c>
      <c r="O101" s="5">
        <v>-2.4944776477506139</v>
      </c>
      <c r="P101" s="5">
        <v>-8.2249493590107079</v>
      </c>
      <c r="Q101" s="5">
        <v>-3.6752240310728297</v>
      </c>
      <c r="R101" s="5">
        <v>-1.3629277799808932</v>
      </c>
      <c r="S101" s="5">
        <v>0.99299002664301383</v>
      </c>
      <c r="T101" s="5">
        <v>4.0724375601739666</v>
      </c>
      <c r="U101" s="5">
        <v>2.0133895438573859</v>
      </c>
      <c r="V101" s="5">
        <v>-1.1310349505360193</v>
      </c>
      <c r="W101" s="5">
        <v>5.3891283628045699</v>
      </c>
      <c r="X101" s="5">
        <v>7.5184492734475299</v>
      </c>
      <c r="Y101" s="5">
        <v>1.7878573413839405</v>
      </c>
      <c r="Z101" s="5">
        <v>3.8426661112838758</v>
      </c>
      <c r="AA101" s="5">
        <v>4.2433157993683039</v>
      </c>
      <c r="AB101" s="5">
        <v>4.2390959578327454</v>
      </c>
      <c r="AC101" s="5">
        <v>7.9360717839490462</v>
      </c>
      <c r="AD101" s="5">
        <v>6.4851900688054087</v>
      </c>
      <c r="AE101" s="5">
        <v>-5.6919099431970182</v>
      </c>
      <c r="AF101" s="5">
        <v>-0.97790542679649661</v>
      </c>
      <c r="AG101" s="5" t="s">
        <v>4</v>
      </c>
      <c r="AH101" s="5" t="s">
        <v>4</v>
      </c>
      <c r="AI101" s="5" t="s">
        <v>4</v>
      </c>
      <c r="AJ101" s="5" t="s">
        <v>4</v>
      </c>
      <c r="AK101" s="6">
        <f>AVERAGE(B101:AJ101)</f>
        <v>0.89750042645997319</v>
      </c>
      <c r="AL101" s="6">
        <f>AVERAGE(M101:AJ101)</f>
        <v>1.0297916445432933</v>
      </c>
      <c r="AM101" s="6">
        <f>AVERAGE(W101:AJ101)</f>
        <v>3.4771959328881907</v>
      </c>
    </row>
    <row r="102" spans="1:39" x14ac:dyDescent="0.35">
      <c r="A102" s="1" t="s">
        <v>136</v>
      </c>
      <c r="B102" s="5" t="s">
        <v>4</v>
      </c>
      <c r="C102" s="5" t="s">
        <v>4</v>
      </c>
      <c r="D102" s="5" t="s">
        <v>4</v>
      </c>
      <c r="E102" s="5" t="s">
        <v>4</v>
      </c>
      <c r="F102" s="5" t="s">
        <v>4</v>
      </c>
      <c r="G102" s="5" t="s">
        <v>4</v>
      </c>
      <c r="H102" s="5" t="s">
        <v>4</v>
      </c>
      <c r="I102" s="5" t="s">
        <v>4</v>
      </c>
      <c r="J102" s="5" t="s">
        <v>4</v>
      </c>
      <c r="K102" s="5" t="s">
        <v>4</v>
      </c>
      <c r="L102" s="5" t="s">
        <v>4</v>
      </c>
      <c r="M102" s="5" t="s">
        <v>4</v>
      </c>
      <c r="N102" s="5" t="s">
        <v>4</v>
      </c>
      <c r="O102" s="5" t="s">
        <v>4</v>
      </c>
      <c r="P102" s="5" t="s">
        <v>4</v>
      </c>
      <c r="Q102" s="5" t="s">
        <v>4</v>
      </c>
      <c r="R102" s="5" t="s">
        <v>4</v>
      </c>
      <c r="S102" s="5" t="s">
        <v>4</v>
      </c>
      <c r="T102" s="5" t="s">
        <v>4</v>
      </c>
      <c r="U102" s="5" t="s">
        <v>4</v>
      </c>
      <c r="V102" s="5" t="s">
        <v>4</v>
      </c>
      <c r="W102" s="5" t="s">
        <v>4</v>
      </c>
      <c r="X102" s="5" t="s">
        <v>4</v>
      </c>
      <c r="Y102" s="5" t="s">
        <v>4</v>
      </c>
      <c r="Z102" s="5" t="s">
        <v>4</v>
      </c>
      <c r="AA102" s="5" t="s">
        <v>4</v>
      </c>
      <c r="AB102" s="5" t="s">
        <v>4</v>
      </c>
      <c r="AC102" s="5" t="s">
        <v>4</v>
      </c>
      <c r="AD102" s="5" t="s">
        <v>4</v>
      </c>
      <c r="AE102" s="5" t="s">
        <v>4</v>
      </c>
      <c r="AF102" s="5" t="s">
        <v>4</v>
      </c>
      <c r="AG102" s="5" t="s">
        <v>4</v>
      </c>
      <c r="AH102" s="5" t="s">
        <v>4</v>
      </c>
      <c r="AI102" s="5" t="s">
        <v>4</v>
      </c>
      <c r="AJ102" s="5" t="s">
        <v>4</v>
      </c>
      <c r="AK102" s="6" t="s">
        <v>4</v>
      </c>
      <c r="AL102" s="6" t="s">
        <v>4</v>
      </c>
      <c r="AM102" s="6" t="s">
        <v>4</v>
      </c>
    </row>
    <row r="103" spans="1:39" x14ac:dyDescent="0.35">
      <c r="A103" s="1" t="s">
        <v>135</v>
      </c>
      <c r="B103" s="5" t="s">
        <v>4</v>
      </c>
      <c r="C103" s="5" t="s">
        <v>4</v>
      </c>
      <c r="D103" s="5" t="s">
        <v>4</v>
      </c>
      <c r="E103" s="5" t="s">
        <v>4</v>
      </c>
      <c r="F103" s="5" t="s">
        <v>4</v>
      </c>
      <c r="G103" s="5" t="s">
        <v>4</v>
      </c>
      <c r="H103" s="5" t="s">
        <v>4</v>
      </c>
      <c r="I103" s="5" t="s">
        <v>4</v>
      </c>
      <c r="J103" s="5" t="s">
        <v>4</v>
      </c>
      <c r="K103" s="5" t="s">
        <v>4</v>
      </c>
      <c r="L103" s="5" t="s">
        <v>4</v>
      </c>
      <c r="M103" s="5" t="s">
        <v>4</v>
      </c>
      <c r="N103" s="5" t="s">
        <v>4</v>
      </c>
      <c r="O103" s="5" t="s">
        <v>4</v>
      </c>
      <c r="P103" s="5" t="s">
        <v>4</v>
      </c>
      <c r="Q103" s="5" t="s">
        <v>4</v>
      </c>
      <c r="R103" s="5" t="s">
        <v>4</v>
      </c>
      <c r="S103" s="5" t="s">
        <v>4</v>
      </c>
      <c r="T103" s="5" t="s">
        <v>4</v>
      </c>
      <c r="U103" s="5" t="s">
        <v>4</v>
      </c>
      <c r="V103" s="5" t="s">
        <v>4</v>
      </c>
      <c r="W103" s="5" t="s">
        <v>4</v>
      </c>
      <c r="X103" s="5" t="s">
        <v>4</v>
      </c>
      <c r="Y103" s="5" t="s">
        <v>4</v>
      </c>
      <c r="Z103" s="5" t="s">
        <v>4</v>
      </c>
      <c r="AA103" s="5" t="s">
        <v>4</v>
      </c>
      <c r="AB103" s="5" t="s">
        <v>4</v>
      </c>
      <c r="AC103" s="5" t="s">
        <v>4</v>
      </c>
      <c r="AD103" s="5" t="s">
        <v>4</v>
      </c>
      <c r="AE103" s="5" t="s">
        <v>4</v>
      </c>
      <c r="AF103" s="5" t="s">
        <v>4</v>
      </c>
      <c r="AG103" s="5" t="s">
        <v>4</v>
      </c>
      <c r="AH103" s="5" t="s">
        <v>4</v>
      </c>
      <c r="AI103" s="5" t="s">
        <v>4</v>
      </c>
      <c r="AJ103" s="5" t="s">
        <v>4</v>
      </c>
      <c r="AK103" s="6" t="s">
        <v>4</v>
      </c>
      <c r="AL103" s="6" t="s">
        <v>4</v>
      </c>
      <c r="AM103" s="6" t="s">
        <v>4</v>
      </c>
    </row>
    <row r="104" spans="1:39" x14ac:dyDescent="0.35">
      <c r="A104" s="1" t="s">
        <v>134</v>
      </c>
      <c r="B104" s="5" t="s">
        <v>4</v>
      </c>
      <c r="C104" s="5" t="s">
        <v>4</v>
      </c>
      <c r="D104" s="5" t="s">
        <v>4</v>
      </c>
      <c r="E104" s="5" t="s">
        <v>4</v>
      </c>
      <c r="F104" s="5" t="s">
        <v>4</v>
      </c>
      <c r="G104" s="5" t="s">
        <v>4</v>
      </c>
      <c r="H104" s="5" t="s">
        <v>4</v>
      </c>
      <c r="I104" s="5" t="s">
        <v>4</v>
      </c>
      <c r="J104" s="5" t="s">
        <v>4</v>
      </c>
      <c r="K104" s="5" t="s">
        <v>4</v>
      </c>
      <c r="L104" s="5" t="s">
        <v>4</v>
      </c>
      <c r="M104" s="5" t="s">
        <v>4</v>
      </c>
      <c r="N104" s="5" t="s">
        <v>4</v>
      </c>
      <c r="O104" s="5" t="s">
        <v>4</v>
      </c>
      <c r="P104" s="5" t="s">
        <v>4</v>
      </c>
      <c r="Q104" s="5" t="s">
        <v>4</v>
      </c>
      <c r="R104" s="5" t="s">
        <v>4</v>
      </c>
      <c r="S104" s="5" t="s">
        <v>4</v>
      </c>
      <c r="T104" s="5" t="s">
        <v>4</v>
      </c>
      <c r="U104" s="5" t="s">
        <v>4</v>
      </c>
      <c r="V104" s="5">
        <v>-7.6147697427508803</v>
      </c>
      <c r="W104" s="5">
        <v>-16.140404363440126</v>
      </c>
      <c r="X104" s="5">
        <v>23.74089867577058</v>
      </c>
      <c r="Y104" s="5">
        <v>48.009601542554009</v>
      </c>
      <c r="Z104" s="5">
        <v>13.593971790269933</v>
      </c>
      <c r="AA104" s="5">
        <v>9.0204330721233248</v>
      </c>
      <c r="AB104" s="5">
        <v>16.006137112494343</v>
      </c>
      <c r="AC104" s="5">
        <v>27.529519875787599</v>
      </c>
      <c r="AD104" s="5">
        <v>19.937858730869749</v>
      </c>
      <c r="AE104" s="5">
        <v>30.053293594316472</v>
      </c>
      <c r="AF104" s="5">
        <v>9.666438144685884</v>
      </c>
      <c r="AG104" s="5">
        <v>-5.7569329256384378</v>
      </c>
      <c r="AH104" s="5">
        <v>17.878554650046041</v>
      </c>
      <c r="AI104" s="5">
        <v>0.23916731871172203</v>
      </c>
      <c r="AJ104" s="5">
        <v>10.60905250651922</v>
      </c>
      <c r="AK104" s="6">
        <f>AVERAGE(B104:AJ104)</f>
        <v>13.118187998821297</v>
      </c>
      <c r="AL104" s="6">
        <f>AVERAGE(M104:AJ104)</f>
        <v>13.118187998821297</v>
      </c>
      <c r="AM104" s="6">
        <f>AVERAGE(W104:AJ104)</f>
        <v>14.599113551790737</v>
      </c>
    </row>
    <row r="105" spans="1:39" x14ac:dyDescent="0.35">
      <c r="A105" s="1" t="s">
        <v>133</v>
      </c>
      <c r="B105" s="5" t="s">
        <v>4</v>
      </c>
      <c r="C105" s="5" t="s">
        <v>4</v>
      </c>
      <c r="D105" s="5" t="s">
        <v>4</v>
      </c>
      <c r="E105" s="5" t="s">
        <v>4</v>
      </c>
      <c r="F105" s="5" t="s">
        <v>4</v>
      </c>
      <c r="G105" s="5" t="s">
        <v>4</v>
      </c>
      <c r="H105" s="5" t="s">
        <v>4</v>
      </c>
      <c r="I105" s="5" t="s">
        <v>4</v>
      </c>
      <c r="J105" s="5" t="s">
        <v>4</v>
      </c>
      <c r="K105" s="5" t="s">
        <v>4</v>
      </c>
      <c r="L105" s="5" t="s">
        <v>4</v>
      </c>
      <c r="M105" s="5" t="s">
        <v>4</v>
      </c>
      <c r="N105" s="5" t="s">
        <v>4</v>
      </c>
      <c r="O105" s="5" t="s">
        <v>4</v>
      </c>
      <c r="P105" s="5">
        <v>-22.206748723609607</v>
      </c>
      <c r="Q105" s="5">
        <v>-22.168844236484915</v>
      </c>
      <c r="R105" s="5">
        <v>-13.387865362252001</v>
      </c>
      <c r="S105" s="5">
        <v>4.5986998158691534</v>
      </c>
      <c r="T105" s="5">
        <v>8.9513250768158201</v>
      </c>
      <c r="U105" s="5">
        <v>20.716599216949774</v>
      </c>
      <c r="V105" s="5">
        <v>3.5428665837899729</v>
      </c>
      <c r="W105" s="5">
        <v>8.1382882026560708</v>
      </c>
      <c r="X105" s="5">
        <v>6.5283577855364712</v>
      </c>
      <c r="Y105" s="5">
        <v>8.790525766376561</v>
      </c>
      <c r="Z105" s="5">
        <v>13.252157271357405</v>
      </c>
      <c r="AA105" s="5">
        <v>15.143211969903561</v>
      </c>
      <c r="AB105" s="5">
        <v>18.038989801974267</v>
      </c>
      <c r="AC105" s="5">
        <v>14.622215661868495</v>
      </c>
      <c r="AD105" s="5">
        <v>6.7779895897363502</v>
      </c>
      <c r="AE105" s="5">
        <v>17.352368705548955</v>
      </c>
      <c r="AF105" s="5">
        <v>-7.0494410160889771</v>
      </c>
      <c r="AG105" s="5">
        <v>8.7259352952963098</v>
      </c>
      <c r="AH105" s="5">
        <v>17.661563939083607</v>
      </c>
      <c r="AI105" s="5">
        <v>7.8042902247998995</v>
      </c>
      <c r="AJ105" s="5">
        <v>-3.5626428781144597</v>
      </c>
      <c r="AK105" s="6">
        <f>AVERAGE(B105:AJ105)</f>
        <v>5.3461829852863199</v>
      </c>
      <c r="AL105" s="6">
        <f>AVERAGE(M105:AJ105)</f>
        <v>5.3461829852863199</v>
      </c>
      <c r="AM105" s="6">
        <f>AVERAGE(W105:AJ105)</f>
        <v>9.4445578799953207</v>
      </c>
    </row>
    <row r="106" spans="1:39" x14ac:dyDescent="0.35">
      <c r="A106" s="1" t="s">
        <v>132</v>
      </c>
      <c r="B106" s="5" t="s">
        <v>4</v>
      </c>
      <c r="C106" s="5" t="s">
        <v>4</v>
      </c>
      <c r="D106" s="5">
        <v>-1.6396666133382922</v>
      </c>
      <c r="E106" s="5">
        <v>-5.7105622916549805</v>
      </c>
      <c r="F106" s="5">
        <v>-5.1242528988847056</v>
      </c>
      <c r="G106" s="5">
        <v>-2.2950795346489201</v>
      </c>
      <c r="H106" s="5">
        <v>-2.1311336816146706</v>
      </c>
      <c r="I106" s="5">
        <v>5.2772081209233335</v>
      </c>
      <c r="J106" s="5">
        <v>7.4418429336523531</v>
      </c>
      <c r="K106" s="5">
        <v>6.196616296385173</v>
      </c>
      <c r="L106" s="5">
        <v>10.036638447390914</v>
      </c>
      <c r="M106" s="5">
        <v>10.432620988999062</v>
      </c>
      <c r="N106" s="5">
        <v>7.2659010856913682</v>
      </c>
      <c r="O106" s="5">
        <v>11.650714066092732</v>
      </c>
      <c r="P106" s="5">
        <v>3.3654871565322821</v>
      </c>
      <c r="Q106" s="5">
        <v>6.9753119293508803E-2</v>
      </c>
      <c r="R106" s="5">
        <v>-0.76234210813184689</v>
      </c>
      <c r="S106" s="5">
        <v>-0.39981329678468569</v>
      </c>
      <c r="T106" s="5">
        <v>-2.6336346082171644</v>
      </c>
      <c r="U106" s="5">
        <v>0.84821560532506624</v>
      </c>
      <c r="V106" s="5">
        <v>0.46758413847001634</v>
      </c>
      <c r="W106" s="5">
        <v>-4.1965418855782275</v>
      </c>
      <c r="X106" s="5">
        <v>-1.4038400247975034</v>
      </c>
      <c r="Y106" s="5">
        <v>3.4899605812505285</v>
      </c>
      <c r="Z106" s="5">
        <v>-1.1492686191857331</v>
      </c>
      <c r="AA106" s="5">
        <v>-4.0194220934336613</v>
      </c>
      <c r="AB106" s="5">
        <v>-1.5439773668275478</v>
      </c>
      <c r="AC106" s="5">
        <v>-2.3705854268594351</v>
      </c>
      <c r="AD106" s="5">
        <v>-2.5012686088955576</v>
      </c>
      <c r="AE106" s="5">
        <v>-5.6938696831430917</v>
      </c>
      <c r="AF106" s="5">
        <v>4.9006982947095992</v>
      </c>
      <c r="AG106" s="5">
        <v>-5.6119154225268346</v>
      </c>
      <c r="AH106" s="5">
        <v>7.0744487091007215</v>
      </c>
      <c r="AI106" s="5">
        <v>2.7949187481783042</v>
      </c>
      <c r="AJ106" s="5">
        <v>2.1795456633324903</v>
      </c>
      <c r="AK106" s="6">
        <f>AVERAGE(B106:AJ106)</f>
        <v>1.0395448421455937</v>
      </c>
      <c r="AL106" s="6">
        <f>AVERAGE(M106:AJ106)</f>
        <v>0.92722370885809957</v>
      </c>
      <c r="AM106" s="6">
        <f>AVERAGE(W106:AJ106)</f>
        <v>-0.57507979533399634</v>
      </c>
    </row>
    <row r="107" spans="1:39" x14ac:dyDescent="0.35">
      <c r="A107" s="1" t="s">
        <v>131</v>
      </c>
      <c r="B107" s="5" t="s">
        <v>4</v>
      </c>
      <c r="C107" s="5" t="s">
        <v>4</v>
      </c>
      <c r="D107" s="5" t="s">
        <v>4</v>
      </c>
      <c r="E107" s="5" t="s">
        <v>4</v>
      </c>
      <c r="F107" s="5" t="s">
        <v>4</v>
      </c>
      <c r="G107" s="5" t="s">
        <v>4</v>
      </c>
      <c r="H107" s="5" t="s">
        <v>4</v>
      </c>
      <c r="I107" s="5" t="s">
        <v>4</v>
      </c>
      <c r="J107" s="5" t="s">
        <v>4</v>
      </c>
      <c r="K107" s="5" t="s">
        <v>4</v>
      </c>
      <c r="L107" s="5" t="s">
        <v>4</v>
      </c>
      <c r="M107" s="5" t="s">
        <v>4</v>
      </c>
      <c r="N107" s="5" t="s">
        <v>4</v>
      </c>
      <c r="O107" s="5" t="s">
        <v>4</v>
      </c>
      <c r="P107" s="5" t="s">
        <v>4</v>
      </c>
      <c r="Q107" s="5" t="s">
        <v>4</v>
      </c>
      <c r="R107" s="5" t="s">
        <v>4</v>
      </c>
      <c r="S107" s="5" t="s">
        <v>4</v>
      </c>
      <c r="T107" s="5" t="s">
        <v>4</v>
      </c>
      <c r="U107" s="5" t="s">
        <v>4</v>
      </c>
      <c r="V107" s="5" t="s">
        <v>4</v>
      </c>
      <c r="W107" s="5" t="s">
        <v>4</v>
      </c>
      <c r="X107" s="5" t="s">
        <v>4</v>
      </c>
      <c r="Y107" s="5" t="s">
        <v>4</v>
      </c>
      <c r="Z107" s="5" t="s">
        <v>4</v>
      </c>
      <c r="AA107" s="5" t="s">
        <v>4</v>
      </c>
      <c r="AB107" s="5" t="s">
        <v>4</v>
      </c>
      <c r="AC107" s="5" t="s">
        <v>4</v>
      </c>
      <c r="AD107" s="5" t="s">
        <v>4</v>
      </c>
      <c r="AE107" s="5" t="s">
        <v>4</v>
      </c>
      <c r="AF107" s="5" t="s">
        <v>4</v>
      </c>
      <c r="AG107" s="5" t="s">
        <v>4</v>
      </c>
      <c r="AH107" s="5" t="s">
        <v>4</v>
      </c>
      <c r="AI107" s="5" t="s">
        <v>4</v>
      </c>
      <c r="AJ107" s="5" t="s">
        <v>4</v>
      </c>
      <c r="AK107" s="6" t="s">
        <v>4</v>
      </c>
      <c r="AL107" s="6" t="s">
        <v>4</v>
      </c>
      <c r="AM107" s="6" t="s">
        <v>4</v>
      </c>
    </row>
    <row r="108" spans="1:39" x14ac:dyDescent="0.35">
      <c r="A108" s="1" t="s">
        <v>130</v>
      </c>
      <c r="B108" s="5">
        <v>15.476750086927481</v>
      </c>
      <c r="C108" s="5">
        <v>-0.59219295889789692</v>
      </c>
      <c r="D108" s="5">
        <v>8.6155222591320069</v>
      </c>
      <c r="E108" s="5">
        <v>1.3025308085269103</v>
      </c>
      <c r="F108" s="5">
        <v>-4.7467802669777655</v>
      </c>
      <c r="G108" s="5">
        <v>4.2866176377494725</v>
      </c>
      <c r="H108" s="5">
        <v>18.913407963374311</v>
      </c>
      <c r="I108" s="5">
        <v>6.4993753923383366</v>
      </c>
      <c r="J108" s="5">
        <v>8.4234657569565456</v>
      </c>
      <c r="K108" s="5">
        <v>25.398700877308514</v>
      </c>
      <c r="L108" s="5">
        <v>10.178217492890383</v>
      </c>
      <c r="M108" s="5">
        <v>10.482974282132162</v>
      </c>
      <c r="N108" s="5">
        <v>5.3012075837941524</v>
      </c>
      <c r="O108" s="5">
        <v>-2.788555796028291</v>
      </c>
      <c r="P108" s="5">
        <v>4.7597542486605562</v>
      </c>
      <c r="Q108" s="5">
        <v>-13.677405598592429</v>
      </c>
      <c r="R108" s="5">
        <v>9.4240878871448643</v>
      </c>
      <c r="S108" s="5">
        <v>0.37149840883743934</v>
      </c>
      <c r="T108" s="5">
        <v>14.056504115417439</v>
      </c>
      <c r="U108" s="5">
        <v>6.5953771425258481</v>
      </c>
      <c r="V108" s="5">
        <v>1.1980057439800333</v>
      </c>
      <c r="W108" s="5">
        <v>-2.5456652488184091</v>
      </c>
      <c r="X108" s="5">
        <v>4.44769555935531</v>
      </c>
      <c r="Y108" s="5">
        <v>-8.7163793923353978</v>
      </c>
      <c r="Z108" s="5">
        <v>3.4245416970594107</v>
      </c>
      <c r="AA108" s="5">
        <v>-3.5984471479664819</v>
      </c>
      <c r="AB108" s="5">
        <v>0.7613876358080347</v>
      </c>
      <c r="AC108" s="5">
        <v>4.9572556353918173</v>
      </c>
      <c r="AD108" s="5">
        <v>8.2633568575177492</v>
      </c>
      <c r="AE108" s="5">
        <v>1.6635261623633397</v>
      </c>
      <c r="AF108" s="5">
        <v>-6.187590101737328</v>
      </c>
      <c r="AG108" s="5">
        <v>8.0548919128678733</v>
      </c>
      <c r="AH108" s="5">
        <v>12.108216518971602</v>
      </c>
      <c r="AI108" s="5">
        <v>5.5135924364323898</v>
      </c>
      <c r="AJ108" s="5">
        <v>9.9058865507389413</v>
      </c>
      <c r="AK108" s="6">
        <f t="shared" ref="AK108:AK113" si="24">AVERAGE(B108:AJ108)</f>
        <v>4.7866094897956826</v>
      </c>
      <c r="AL108" s="6">
        <f t="shared" ref="AL108:AL113" si="25">AVERAGE(M108:AJ108)</f>
        <v>3.0739882122300259</v>
      </c>
      <c r="AM108" s="6">
        <f t="shared" ref="AM108:AM113" si="26">AVERAGE(W108:AJ108)</f>
        <v>2.7180192196892037</v>
      </c>
    </row>
    <row r="109" spans="1:39" x14ac:dyDescent="0.35">
      <c r="A109" s="1" t="s">
        <v>129</v>
      </c>
      <c r="B109" s="5">
        <v>2.1758992087317068</v>
      </c>
      <c r="C109" s="5">
        <v>3.5075595430803475</v>
      </c>
      <c r="D109" s="5">
        <v>-7.0450661712233682</v>
      </c>
      <c r="E109" s="5">
        <v>-4.9670410632120792</v>
      </c>
      <c r="F109" s="5">
        <v>-6.4989993873286807</v>
      </c>
      <c r="G109" s="5">
        <v>5.889062326140774</v>
      </c>
      <c r="H109" s="5">
        <v>6.4120484631058332</v>
      </c>
      <c r="I109" s="5">
        <v>9.1765309539646296</v>
      </c>
      <c r="J109" s="5">
        <v>1.157765879767723</v>
      </c>
      <c r="K109" s="5">
        <v>-1.735434023723144</v>
      </c>
      <c r="L109" s="5">
        <v>11.103146018418911</v>
      </c>
      <c r="M109" s="5">
        <v>-16.21588357253728</v>
      </c>
      <c r="N109" s="5">
        <v>0.67321262799819692</v>
      </c>
      <c r="O109" s="5">
        <v>-3.3206590364187605E-2</v>
      </c>
      <c r="P109" s="5">
        <v>3.3454364907224061</v>
      </c>
      <c r="Q109" s="5">
        <v>3.2157341181576271</v>
      </c>
      <c r="R109" s="5">
        <v>5.1006834340499267</v>
      </c>
      <c r="S109" s="5">
        <v>2.6194059844310402</v>
      </c>
      <c r="T109" s="5">
        <v>1.0169001336007</v>
      </c>
      <c r="U109" s="5">
        <v>-3.5938626570346486</v>
      </c>
      <c r="V109" s="5">
        <v>-5.954231508972569</v>
      </c>
      <c r="W109" s="5">
        <v>3.0270138215204412</v>
      </c>
      <c r="X109" s="5">
        <v>-1.5230892426062468</v>
      </c>
      <c r="Y109" s="5">
        <v>0.86814198909519291</v>
      </c>
      <c r="Z109" s="5">
        <v>-1.2622676445201506</v>
      </c>
      <c r="AA109" s="5">
        <v>5.7295446545508071</v>
      </c>
      <c r="AB109" s="5">
        <v>9.5896640609538508E-3</v>
      </c>
      <c r="AC109" s="5">
        <v>-0.18058464609958946</v>
      </c>
      <c r="AD109" s="5">
        <v>4.5291455979897108</v>
      </c>
      <c r="AE109" s="5">
        <v>3.3911554668842001</v>
      </c>
      <c r="AF109" s="5">
        <v>0.16837467410226736</v>
      </c>
      <c r="AG109" s="5">
        <v>13.38226811365422</v>
      </c>
      <c r="AH109" s="5">
        <v>2.9512557071963386</v>
      </c>
      <c r="AI109" s="5">
        <v>-0.12152169980514316</v>
      </c>
      <c r="AJ109" s="5">
        <v>1.5336677877174338</v>
      </c>
      <c r="AK109" s="6">
        <f t="shared" si="24"/>
        <v>1.1957815557575515</v>
      </c>
      <c r="AL109" s="6">
        <f t="shared" si="25"/>
        <v>0.94487011265798537</v>
      </c>
      <c r="AM109" s="6">
        <f t="shared" si="26"/>
        <v>2.3216210174100311</v>
      </c>
    </row>
    <row r="110" spans="1:39" x14ac:dyDescent="0.35">
      <c r="A110" s="1" t="s">
        <v>128</v>
      </c>
      <c r="B110" s="5" t="s">
        <v>4</v>
      </c>
      <c r="C110" s="5" t="s">
        <v>4</v>
      </c>
      <c r="D110" s="5">
        <v>4.224343924372846</v>
      </c>
      <c r="E110" s="5">
        <v>2.3615656407141188</v>
      </c>
      <c r="F110" s="5">
        <v>1.1023551721204541</v>
      </c>
      <c r="G110" s="5">
        <v>6.5393364090798229</v>
      </c>
      <c r="H110" s="5">
        <v>-2.0102703302350164</v>
      </c>
      <c r="I110" s="5">
        <v>5.5427054915892882</v>
      </c>
      <c r="J110" s="5">
        <v>1.1372940240964624</v>
      </c>
      <c r="K110" s="5">
        <v>8.9591221580943738</v>
      </c>
      <c r="L110" s="5">
        <v>-4.6865423109831283</v>
      </c>
      <c r="M110" s="5">
        <v>-17.870109523602963</v>
      </c>
      <c r="N110" s="5">
        <v>-18.810222212543849</v>
      </c>
      <c r="O110" s="5">
        <v>-1.8864709143583838</v>
      </c>
      <c r="P110" s="5">
        <v>-1.0160374327554393</v>
      </c>
      <c r="Q110" s="5">
        <v>5.9348677582422056</v>
      </c>
      <c r="R110" s="5">
        <v>4.3591509821659287</v>
      </c>
      <c r="S110" s="5">
        <v>-4.329214261464216</v>
      </c>
      <c r="T110" s="5">
        <v>-5.854358652732401</v>
      </c>
      <c r="U110" s="5">
        <v>10.871819014876479</v>
      </c>
      <c r="V110" s="5">
        <v>0.86046237324180197</v>
      </c>
      <c r="W110" s="5">
        <v>9.9897985761014212</v>
      </c>
      <c r="X110" s="5">
        <v>9.0827101987909913</v>
      </c>
      <c r="Y110" s="5">
        <v>8.0994846622160424</v>
      </c>
      <c r="Z110" s="5">
        <v>5.2812118610033423</v>
      </c>
      <c r="AA110" s="5">
        <v>6.5276304654923223</v>
      </c>
      <c r="AB110" s="5">
        <v>4.1597591531613176</v>
      </c>
      <c r="AC110" s="5">
        <v>5.2993624640333081</v>
      </c>
      <c r="AD110" s="5">
        <v>4.5500311249793981</v>
      </c>
      <c r="AE110" s="5">
        <v>12.268009229871211</v>
      </c>
      <c r="AF110" s="5">
        <v>-1.6360431893430984</v>
      </c>
      <c r="AG110" s="5">
        <v>6.5521847007318001E-2</v>
      </c>
      <c r="AH110" s="5">
        <v>3.8816540771857007</v>
      </c>
      <c r="AI110" s="5">
        <v>1.9750501713230619</v>
      </c>
      <c r="AJ110" s="5">
        <v>-1.4972687156071913</v>
      </c>
      <c r="AK110" s="6">
        <f t="shared" si="24"/>
        <v>1.9235366435191978</v>
      </c>
      <c r="AL110" s="6">
        <f t="shared" si="25"/>
        <v>1.6794499607201796</v>
      </c>
      <c r="AM110" s="6">
        <f t="shared" si="26"/>
        <v>4.8604937090153673</v>
      </c>
    </row>
    <row r="111" spans="1:39" x14ac:dyDescent="0.35">
      <c r="A111" s="1" t="s">
        <v>127</v>
      </c>
      <c r="B111" s="5" t="s">
        <v>4</v>
      </c>
      <c r="C111" s="5">
        <v>3.8803088277853135</v>
      </c>
      <c r="D111" s="5">
        <v>2.9400069323568516</v>
      </c>
      <c r="E111" s="5">
        <v>7.3115379517099512</v>
      </c>
      <c r="F111" s="5">
        <v>17.23924251096291</v>
      </c>
      <c r="G111" s="5">
        <v>18.051998455422094</v>
      </c>
      <c r="H111" s="5">
        <v>15.676738899144539</v>
      </c>
      <c r="I111" s="5">
        <v>9.9580250075848511</v>
      </c>
      <c r="J111" s="5">
        <v>7.1347212685326014</v>
      </c>
      <c r="K111" s="5">
        <v>11.913309089152449</v>
      </c>
      <c r="L111" s="5">
        <v>1.8593552660972819</v>
      </c>
      <c r="M111" s="5">
        <v>3.1702249765205579</v>
      </c>
      <c r="N111" s="5">
        <v>8.4094302923792839</v>
      </c>
      <c r="O111" s="5">
        <v>13.54757566241463</v>
      </c>
      <c r="P111" s="5">
        <v>13.10047712880278</v>
      </c>
      <c r="Q111" s="5">
        <v>12.789115146021686</v>
      </c>
      <c r="R111" s="5">
        <v>8.6463165646399176</v>
      </c>
      <c r="S111" s="5">
        <v>7.7513107171964748</v>
      </c>
      <c r="T111" s="5">
        <v>8.1898164665443289</v>
      </c>
      <c r="U111" s="5">
        <v>5.4685846972754746</v>
      </c>
      <c r="V111" s="5">
        <v>5.3499988122986792</v>
      </c>
      <c r="W111" s="5">
        <v>5.8163120864020073</v>
      </c>
      <c r="X111" s="5">
        <v>7.494405832308388</v>
      </c>
      <c r="Y111" s="5">
        <v>9.642688802146921</v>
      </c>
      <c r="Z111" s="5">
        <v>9.4552736204668122</v>
      </c>
      <c r="AA111" s="5">
        <v>7.5833094745050573</v>
      </c>
      <c r="AB111" s="5">
        <v>8.9887429114972548</v>
      </c>
      <c r="AC111" s="5">
        <v>9.4378645823186531</v>
      </c>
      <c r="AD111" s="5">
        <v>11.4219072425783</v>
      </c>
      <c r="AE111" s="5">
        <v>2.9112292041502741</v>
      </c>
      <c r="AF111" s="5">
        <v>17.555861137136446</v>
      </c>
      <c r="AG111" s="5">
        <v>3.2014758734494109</v>
      </c>
      <c r="AH111" s="5">
        <v>5.4486917299747688</v>
      </c>
      <c r="AI111" s="5">
        <v>11.252034363531209</v>
      </c>
      <c r="AJ111" s="5">
        <v>8.0055283540751958</v>
      </c>
      <c r="AK111" s="6">
        <f t="shared" si="24"/>
        <v>8.8412770555112736</v>
      </c>
      <c r="AL111" s="6">
        <f t="shared" si="25"/>
        <v>8.5265906532764362</v>
      </c>
      <c r="AM111" s="6">
        <f t="shared" si="26"/>
        <v>8.4439518010386205</v>
      </c>
    </row>
    <row r="112" spans="1:39" x14ac:dyDescent="0.35">
      <c r="A112" s="1" t="s">
        <v>126</v>
      </c>
      <c r="B112" s="5">
        <v>-0.97709148901094522</v>
      </c>
      <c r="C112" s="5">
        <v>2.6225039497154228</v>
      </c>
      <c r="D112" s="5">
        <v>-3.2330169455775319</v>
      </c>
      <c r="E112" s="5">
        <v>-3.3446722574647225</v>
      </c>
      <c r="F112" s="5">
        <v>-1.4846158451506426</v>
      </c>
      <c r="G112" s="5">
        <v>1.7897065287658052</v>
      </c>
      <c r="H112" s="5">
        <v>-0.77963002789495306</v>
      </c>
      <c r="I112" s="5">
        <v>10.869634936744802</v>
      </c>
      <c r="J112" s="5">
        <v>-3.573467679394696</v>
      </c>
      <c r="K112" s="5">
        <v>3.4550782309900256</v>
      </c>
      <c r="L112" s="5">
        <v>-0.77211406887067824</v>
      </c>
      <c r="M112" s="5">
        <v>-0.92822648115414097</v>
      </c>
      <c r="N112" s="5">
        <v>5.1789766971133844</v>
      </c>
      <c r="O112" s="5">
        <v>4.8481538156215436</v>
      </c>
      <c r="P112" s="5">
        <v>2.8500517037934401</v>
      </c>
      <c r="Q112" s="5">
        <v>6.6948917435064175</v>
      </c>
      <c r="R112" s="5">
        <v>2.4064893897427027</v>
      </c>
      <c r="S112" s="5">
        <v>-2.2611000700446482</v>
      </c>
      <c r="T112" s="5">
        <v>1.482049575333761</v>
      </c>
      <c r="U112" s="5">
        <v>-3.0890657376633328</v>
      </c>
      <c r="V112" s="5">
        <v>-9.371013629873957</v>
      </c>
      <c r="W112" s="5">
        <v>3.1356770345276885</v>
      </c>
      <c r="X112" s="5">
        <v>0.64523431327312153</v>
      </c>
      <c r="Y112" s="5">
        <v>1.8140494081631431</v>
      </c>
      <c r="Z112" s="5">
        <v>1.0405967033125165</v>
      </c>
      <c r="AA112" s="5">
        <v>5.7155956733261633</v>
      </c>
      <c r="AB112" s="5">
        <v>4.0802948560377956</v>
      </c>
      <c r="AC112" s="5">
        <v>5.4889675318091804</v>
      </c>
      <c r="AD112" s="5">
        <v>6.9787164400738675</v>
      </c>
      <c r="AE112" s="5">
        <v>0.76500504820762671</v>
      </c>
      <c r="AF112" s="5">
        <v>2.4526659995501348</v>
      </c>
      <c r="AG112" s="5">
        <v>2.9606772274560598</v>
      </c>
      <c r="AH112" s="5">
        <v>4.9158403244551323</v>
      </c>
      <c r="AI112" s="5">
        <v>5.6061517400325158</v>
      </c>
      <c r="AJ112" s="5">
        <v>4.1543840931320943</v>
      </c>
      <c r="AK112" s="6">
        <f t="shared" si="24"/>
        <v>1.7753536780738313</v>
      </c>
      <c r="AL112" s="6">
        <f t="shared" si="25"/>
        <v>2.3985443083221756</v>
      </c>
      <c r="AM112" s="6">
        <f t="shared" si="26"/>
        <v>3.5538468852397886</v>
      </c>
    </row>
    <row r="113" spans="1:39" x14ac:dyDescent="0.35">
      <c r="A113" s="1" t="s">
        <v>125</v>
      </c>
      <c r="B113" s="5">
        <v>-2.2604338605282948</v>
      </c>
      <c r="C113" s="5">
        <v>-1.4522027405881772</v>
      </c>
      <c r="D113" s="5">
        <v>-18.090854152772422</v>
      </c>
      <c r="E113" s="5">
        <v>-13.190996832400003</v>
      </c>
      <c r="F113" s="5">
        <v>19.061532572245184</v>
      </c>
      <c r="G113" s="5">
        <v>8.6831947138270209</v>
      </c>
      <c r="H113" s="5">
        <v>0.77417868709737547</v>
      </c>
      <c r="I113" s="5">
        <v>10.5377967967963</v>
      </c>
      <c r="J113" s="5">
        <v>-0.10511480340063883</v>
      </c>
      <c r="K113" s="5">
        <v>0.60875174767842566</v>
      </c>
      <c r="L113" s="5">
        <v>1.0403165063608668</v>
      </c>
      <c r="M113" s="5">
        <v>1.8640379961971831</v>
      </c>
      <c r="N113" s="5">
        <v>0.82716111504339551</v>
      </c>
      <c r="O113" s="5">
        <v>9.24152855520299</v>
      </c>
      <c r="P113" s="5">
        <v>5.943400509774392</v>
      </c>
      <c r="Q113" s="5">
        <v>4.7190220933687357</v>
      </c>
      <c r="R113" s="5">
        <v>0.33434545923374515</v>
      </c>
      <c r="S113" s="5">
        <v>-2.7563237264528198</v>
      </c>
      <c r="T113" s="5">
        <v>5.1760296733257718</v>
      </c>
      <c r="U113" s="5">
        <v>6.9286710747228568</v>
      </c>
      <c r="V113" s="5">
        <v>-4.5101121251908864</v>
      </c>
      <c r="W113" s="5">
        <v>-0.14133538332946216</v>
      </c>
      <c r="X113" s="5">
        <v>3.1522150154008131</v>
      </c>
      <c r="Y113" s="5">
        <v>2.3294723678704941</v>
      </c>
      <c r="Z113" s="5">
        <v>0.7187184708511154</v>
      </c>
      <c r="AA113" s="5">
        <v>4.0321955240142415</v>
      </c>
      <c r="AB113" s="5">
        <v>3.3735685255151822</v>
      </c>
      <c r="AC113" s="5">
        <v>6.4074831916977217</v>
      </c>
      <c r="AD113" s="5">
        <v>1.0853477254217694</v>
      </c>
      <c r="AE113" s="5">
        <v>3.7918576028501292</v>
      </c>
      <c r="AF113" s="5">
        <v>-2.6406596034269825</v>
      </c>
      <c r="AG113" s="5">
        <v>7.1794290146474111</v>
      </c>
      <c r="AH113" s="5">
        <v>3.9757206429770378</v>
      </c>
      <c r="AI113" s="5">
        <v>2.594188360030671</v>
      </c>
      <c r="AJ113" s="5">
        <v>2.3732765465497323</v>
      </c>
      <c r="AK113" s="6">
        <f t="shared" si="24"/>
        <v>2.0458687788745964</v>
      </c>
      <c r="AL113" s="6">
        <f t="shared" si="25"/>
        <v>2.7499682760956348</v>
      </c>
      <c r="AM113" s="6">
        <f t="shared" si="26"/>
        <v>2.7308198572192768</v>
      </c>
    </row>
    <row r="114" spans="1:39" s="3" customFormat="1" x14ac:dyDescent="0.35">
      <c r="A114" s="3" t="s">
        <v>124</v>
      </c>
      <c r="B114" s="31" t="s">
        <v>4</v>
      </c>
      <c r="C114" s="31" t="s">
        <v>4</v>
      </c>
      <c r="D114" s="31" t="s">
        <v>4</v>
      </c>
      <c r="E114" s="31" t="s">
        <v>4</v>
      </c>
      <c r="F114" s="31" t="s">
        <v>4</v>
      </c>
      <c r="G114" s="31" t="s">
        <v>4</v>
      </c>
      <c r="H114" s="31" t="s">
        <v>4</v>
      </c>
      <c r="I114" s="31" t="s">
        <v>4</v>
      </c>
      <c r="J114" s="31" t="s">
        <v>4</v>
      </c>
      <c r="K114" s="31" t="s">
        <v>4</v>
      </c>
      <c r="L114" s="31" t="s">
        <v>4</v>
      </c>
      <c r="M114" s="31" t="s">
        <v>4</v>
      </c>
      <c r="N114" s="31" t="s">
        <v>4</v>
      </c>
      <c r="O114" s="31" t="s">
        <v>4</v>
      </c>
      <c r="P114" s="31" t="s">
        <v>4</v>
      </c>
      <c r="Q114" s="31" t="s">
        <v>4</v>
      </c>
      <c r="R114" s="31" t="s">
        <v>4</v>
      </c>
      <c r="S114" s="31" t="s">
        <v>4</v>
      </c>
      <c r="T114" s="31" t="s">
        <v>4</v>
      </c>
      <c r="U114" s="31" t="s">
        <v>4</v>
      </c>
      <c r="V114" s="31" t="s">
        <v>4</v>
      </c>
      <c r="W114" s="31" t="s">
        <v>4</v>
      </c>
      <c r="X114" s="31" t="s">
        <v>4</v>
      </c>
      <c r="Y114" s="31" t="s">
        <v>4</v>
      </c>
      <c r="Z114" s="31" t="s">
        <v>4</v>
      </c>
      <c r="AA114" s="31" t="s">
        <v>4</v>
      </c>
      <c r="AB114" s="31" t="s">
        <v>4</v>
      </c>
      <c r="AC114" s="31" t="s">
        <v>4</v>
      </c>
      <c r="AD114" s="31" t="s">
        <v>4</v>
      </c>
      <c r="AE114" s="31" t="s">
        <v>4</v>
      </c>
      <c r="AF114" s="31" t="s">
        <v>4</v>
      </c>
      <c r="AG114" s="31" t="s">
        <v>4</v>
      </c>
      <c r="AH114" s="31" t="s">
        <v>4</v>
      </c>
      <c r="AI114" s="31" t="s">
        <v>4</v>
      </c>
      <c r="AJ114" s="31" t="s">
        <v>4</v>
      </c>
      <c r="AK114" s="6" t="s">
        <v>4</v>
      </c>
      <c r="AL114" s="6" t="s">
        <v>4</v>
      </c>
      <c r="AM114" s="6" t="s">
        <v>4</v>
      </c>
    </row>
    <row r="115" spans="1:39" x14ac:dyDescent="0.35">
      <c r="A115" s="1" t="s">
        <v>92</v>
      </c>
      <c r="B115" s="5" t="s">
        <v>4</v>
      </c>
      <c r="C115" s="5" t="s">
        <v>4</v>
      </c>
      <c r="D115" s="5" t="s">
        <v>4</v>
      </c>
      <c r="E115" s="5" t="s">
        <v>4</v>
      </c>
      <c r="F115" s="5" t="s">
        <v>4</v>
      </c>
      <c r="G115" s="5" t="s">
        <v>4</v>
      </c>
      <c r="H115" s="5" t="s">
        <v>4</v>
      </c>
      <c r="I115" s="5" t="s">
        <v>4</v>
      </c>
      <c r="J115" s="5" t="s">
        <v>4</v>
      </c>
      <c r="K115" s="5" t="s">
        <v>4</v>
      </c>
      <c r="L115" s="5" t="s">
        <v>4</v>
      </c>
      <c r="M115" s="5" t="s">
        <v>4</v>
      </c>
      <c r="N115" s="5" t="s">
        <v>4</v>
      </c>
      <c r="O115" s="5" t="s">
        <v>4</v>
      </c>
      <c r="P115" s="5" t="s">
        <v>4</v>
      </c>
      <c r="Q115" s="5" t="s">
        <v>4</v>
      </c>
      <c r="R115" s="5" t="s">
        <v>4</v>
      </c>
      <c r="S115" s="5" t="s">
        <v>4</v>
      </c>
      <c r="T115" s="5" t="s">
        <v>4</v>
      </c>
      <c r="U115" s="5" t="s">
        <v>4</v>
      </c>
      <c r="V115" s="5" t="s">
        <v>4</v>
      </c>
      <c r="W115" s="5" t="s">
        <v>4</v>
      </c>
      <c r="X115" s="5" t="s">
        <v>4</v>
      </c>
      <c r="Y115" s="5" t="s">
        <v>4</v>
      </c>
      <c r="Z115" s="5" t="s">
        <v>4</v>
      </c>
      <c r="AA115" s="5" t="s">
        <v>4</v>
      </c>
      <c r="AB115" s="5" t="s">
        <v>4</v>
      </c>
      <c r="AC115" s="5" t="s">
        <v>4</v>
      </c>
      <c r="AD115" s="5" t="s">
        <v>4</v>
      </c>
      <c r="AE115" s="5" t="s">
        <v>4</v>
      </c>
      <c r="AF115" s="5" t="s">
        <v>4</v>
      </c>
      <c r="AG115" s="5" t="s">
        <v>4</v>
      </c>
      <c r="AH115" s="5" t="s">
        <v>4</v>
      </c>
      <c r="AI115" s="5" t="s">
        <v>4</v>
      </c>
      <c r="AJ115" s="5" t="s">
        <v>4</v>
      </c>
      <c r="AK115" s="6" t="s">
        <v>4</v>
      </c>
      <c r="AL115" s="6" t="s">
        <v>4</v>
      </c>
      <c r="AM115" s="6" t="s">
        <v>4</v>
      </c>
    </row>
    <row r="116" spans="1:39" x14ac:dyDescent="0.35">
      <c r="A116" s="1" t="s">
        <v>123</v>
      </c>
      <c r="B116" s="5">
        <v>-0.36574293999539975</v>
      </c>
      <c r="C116" s="5">
        <v>7.2224071308170608</v>
      </c>
      <c r="D116" s="5">
        <v>-0.85237426516671633</v>
      </c>
      <c r="E116" s="5">
        <v>-1.9178381426294919</v>
      </c>
      <c r="F116" s="5">
        <v>2.2741577918908149</v>
      </c>
      <c r="G116" s="5">
        <v>-4.0829205386837231</v>
      </c>
      <c r="H116" s="5">
        <v>-10.378144678424377</v>
      </c>
      <c r="I116" s="5">
        <v>11.512641322170936</v>
      </c>
      <c r="J116" s="5">
        <v>4.93933831222175</v>
      </c>
      <c r="K116" s="5">
        <v>0.94376909423303346</v>
      </c>
      <c r="L116" s="5">
        <v>6.9272672102672601</v>
      </c>
      <c r="M116" s="5">
        <v>-7.7864263044269677</v>
      </c>
      <c r="N116" s="5">
        <v>6.0274989771934315</v>
      </c>
      <c r="O116" s="5">
        <v>8.8633925021428013</v>
      </c>
      <c r="P116" s="5">
        <v>4.2010510119949771</v>
      </c>
      <c r="Q116" s="5">
        <v>3.3199361144101545</v>
      </c>
      <c r="R116" s="5">
        <v>3.4177960046698246</v>
      </c>
      <c r="S116" s="5">
        <v>6.2366718651125694</v>
      </c>
      <c r="T116" s="5">
        <v>7.8863703722888943</v>
      </c>
      <c r="U116" s="5">
        <v>6.9204832110767285</v>
      </c>
      <c r="V116" s="5">
        <v>3.1585819742807217</v>
      </c>
      <c r="W116" s="5">
        <v>1.7798426019869424</v>
      </c>
      <c r="X116" s="5">
        <v>1.0901757020436378</v>
      </c>
      <c r="Y116" s="5">
        <v>2.2541951515842698</v>
      </c>
      <c r="Z116" s="5">
        <v>-5.4476947464045935</v>
      </c>
      <c r="AA116" s="5">
        <v>-1.0771204374795929</v>
      </c>
      <c r="AB116" s="5">
        <v>8.3289394274539603</v>
      </c>
      <c r="AC116" s="5">
        <v>7.8191566288305978</v>
      </c>
      <c r="AD116" s="5">
        <v>6.4021661646685715</v>
      </c>
      <c r="AE116" s="5">
        <v>-2.9944227954383393</v>
      </c>
      <c r="AF116" s="5">
        <v>2.9976034758111325</v>
      </c>
      <c r="AG116" s="5">
        <v>7.3632097625746269</v>
      </c>
      <c r="AH116" s="5">
        <v>-1.2893944125521983</v>
      </c>
      <c r="AI116" s="5">
        <v>2.0049658976149374</v>
      </c>
      <c r="AJ116" s="5">
        <v>1.8269659428002001</v>
      </c>
      <c r="AK116" s="6">
        <f>AVERAGE(B116:AJ116)</f>
        <v>2.5579001253982412</v>
      </c>
      <c r="AL116" s="6">
        <f>AVERAGE(M116:AJ116)</f>
        <v>3.0543310038432203</v>
      </c>
      <c r="AM116" s="6">
        <f>AVERAGE(W116:AJ116)</f>
        <v>2.2184705973924395</v>
      </c>
    </row>
    <row r="117" spans="1:39" x14ac:dyDescent="0.35">
      <c r="A117" s="1" t="s">
        <v>94</v>
      </c>
      <c r="B117" s="5">
        <v>-6.3021790551932497</v>
      </c>
      <c r="C117" s="5">
        <v>4.0293354032919808</v>
      </c>
      <c r="D117" s="5">
        <v>4.7237577561981539</v>
      </c>
      <c r="E117" s="5">
        <v>-6.4429550778870066</v>
      </c>
      <c r="F117" s="5">
        <v>-6.9904224185877837</v>
      </c>
      <c r="G117" s="5">
        <v>-0.86383311065092983</v>
      </c>
      <c r="H117" s="5">
        <v>3.1179603523150377</v>
      </c>
      <c r="I117" s="5">
        <v>-1.6819324884701814</v>
      </c>
      <c r="J117" s="5">
        <v>-2.5460172324337975</v>
      </c>
      <c r="K117" s="5">
        <v>-10.289709420810581</v>
      </c>
      <c r="L117" s="5">
        <v>-1.547617252317977</v>
      </c>
      <c r="M117" s="5">
        <v>3.5609441854358153</v>
      </c>
      <c r="N117" s="5">
        <v>7.7454761471409341</v>
      </c>
      <c r="O117" s="5">
        <v>5.4962330453722359</v>
      </c>
      <c r="P117" s="5">
        <v>-6.6074681658288483</v>
      </c>
      <c r="Q117" s="5">
        <v>2.1177264082612908</v>
      </c>
      <c r="R117" s="5">
        <v>-1.6483836725760312</v>
      </c>
      <c r="S117" s="5">
        <v>-1.139214885900671</v>
      </c>
      <c r="T117" s="5">
        <v>5.1272506142268952</v>
      </c>
      <c r="U117" s="5">
        <v>1.0404842684153266</v>
      </c>
      <c r="V117" s="5">
        <v>-13.44276692358298</v>
      </c>
      <c r="W117" s="5">
        <v>-5.7541746070934039</v>
      </c>
      <c r="X117" s="5">
        <v>9.2716106495092987</v>
      </c>
      <c r="Y117" s="5">
        <v>8.8258807773095214</v>
      </c>
      <c r="Z117" s="5">
        <v>-3.8894681255939645E-2</v>
      </c>
      <c r="AA117" s="5">
        <v>-0.78006807431727054</v>
      </c>
      <c r="AB117" s="5">
        <v>2.2235812294198638</v>
      </c>
      <c r="AC117" s="5">
        <v>1.6455562745649104</v>
      </c>
      <c r="AD117" s="5">
        <v>2.038347805691231</v>
      </c>
      <c r="AE117" s="5">
        <v>12.516574439665519</v>
      </c>
      <c r="AF117" s="5">
        <v>3.2311985537599952</v>
      </c>
      <c r="AG117" s="5">
        <v>0.57018140729977063</v>
      </c>
      <c r="AH117" s="5">
        <v>6.7422496940185823</v>
      </c>
      <c r="AI117" s="5">
        <v>5.5018830455024101</v>
      </c>
      <c r="AJ117" s="5">
        <v>3.9582610598116474</v>
      </c>
      <c r="AK117" s="6">
        <f>AVERAGE(B117:AJ117)</f>
        <v>0.78311017286582196</v>
      </c>
      <c r="AL117" s="6">
        <f>AVERAGE(M117:AJ117)</f>
        <v>2.1751028581187541</v>
      </c>
      <c r="AM117" s="6">
        <f>AVERAGE(W117:AJ117)</f>
        <v>3.568013398134724</v>
      </c>
    </row>
    <row r="118" spans="1:39" x14ac:dyDescent="0.35">
      <c r="A118" s="1" t="s">
        <v>93</v>
      </c>
      <c r="B118" s="5">
        <v>7.6322212883632119</v>
      </c>
      <c r="C118" s="5">
        <v>-4.262980296204006</v>
      </c>
      <c r="D118" s="5">
        <v>-3.3184301539727699</v>
      </c>
      <c r="E118" s="5">
        <v>-9.0220905746772928</v>
      </c>
      <c r="F118" s="5">
        <v>-6.4629772644028947</v>
      </c>
      <c r="G118" s="5">
        <v>8.9670111866106339</v>
      </c>
      <c r="H118" s="5">
        <v>-4.066384316024255</v>
      </c>
      <c r="I118" s="5" t="s">
        <v>4</v>
      </c>
      <c r="J118" s="5" t="s">
        <v>4</v>
      </c>
      <c r="K118" s="5" t="s">
        <v>4</v>
      </c>
      <c r="L118" s="5" t="s">
        <v>4</v>
      </c>
      <c r="M118" s="5" t="s">
        <v>4</v>
      </c>
      <c r="N118" s="5" t="s">
        <v>4</v>
      </c>
      <c r="O118" s="5" t="s">
        <v>4</v>
      </c>
      <c r="P118" s="5" t="s">
        <v>4</v>
      </c>
      <c r="Q118" s="5" t="s">
        <v>4</v>
      </c>
      <c r="R118" s="5">
        <v>10.779218246254459</v>
      </c>
      <c r="S118" s="5" t="s">
        <v>4</v>
      </c>
      <c r="T118" s="5" t="s">
        <v>4</v>
      </c>
      <c r="U118" s="5" t="s">
        <v>4</v>
      </c>
      <c r="V118" s="5"/>
      <c r="W118" s="5" t="s">
        <v>4</v>
      </c>
      <c r="X118" s="5" t="s">
        <v>4</v>
      </c>
      <c r="Y118" s="5" t="s">
        <v>4</v>
      </c>
      <c r="Z118" s="5" t="s">
        <v>4</v>
      </c>
      <c r="AA118" s="5" t="s">
        <v>4</v>
      </c>
      <c r="AB118" s="5" t="s">
        <v>4</v>
      </c>
      <c r="AC118" s="5" t="s">
        <v>4</v>
      </c>
      <c r="AD118" s="5" t="s">
        <v>4</v>
      </c>
      <c r="AE118" s="5" t="s">
        <v>4</v>
      </c>
      <c r="AF118" s="5" t="s">
        <v>4</v>
      </c>
      <c r="AG118" s="5" t="s">
        <v>4</v>
      </c>
      <c r="AH118" s="5" t="s">
        <v>4</v>
      </c>
      <c r="AI118" s="5" t="s">
        <v>4</v>
      </c>
      <c r="AJ118" s="5" t="s">
        <v>4</v>
      </c>
      <c r="AK118" s="6">
        <f>AVERAGE(B118:AJ118)</f>
        <v>3.0698514493385787E-2</v>
      </c>
      <c r="AL118" s="6">
        <f>AVERAGE(M118:AJ118)</f>
        <v>10.779218246254459</v>
      </c>
      <c r="AM118" s="6" t="s">
        <v>4</v>
      </c>
    </row>
    <row r="119" spans="1:39" x14ac:dyDescent="0.35">
      <c r="A119" s="1" t="s">
        <v>86</v>
      </c>
      <c r="B119" s="5" t="s">
        <v>4</v>
      </c>
      <c r="C119" s="5" t="s">
        <v>4</v>
      </c>
      <c r="D119" s="5" t="s">
        <v>4</v>
      </c>
      <c r="E119" s="5" t="s">
        <v>4</v>
      </c>
      <c r="F119" s="5" t="s">
        <v>4</v>
      </c>
      <c r="G119" s="5" t="s">
        <v>4</v>
      </c>
      <c r="H119" s="5" t="s">
        <v>4</v>
      </c>
      <c r="I119" s="5" t="s">
        <v>4</v>
      </c>
      <c r="J119" s="5" t="s">
        <v>4</v>
      </c>
      <c r="K119" s="5" t="s">
        <v>4</v>
      </c>
      <c r="L119" s="5" t="s">
        <v>4</v>
      </c>
      <c r="M119" s="5" t="s">
        <v>4</v>
      </c>
      <c r="N119" s="5" t="s">
        <v>4</v>
      </c>
      <c r="O119" s="5" t="s">
        <v>4</v>
      </c>
      <c r="P119" s="5" t="s">
        <v>4</v>
      </c>
      <c r="Q119" s="5" t="s">
        <v>4</v>
      </c>
      <c r="R119" s="5" t="s">
        <v>4</v>
      </c>
      <c r="S119" s="5" t="s">
        <v>4</v>
      </c>
      <c r="T119" s="5" t="s">
        <v>4</v>
      </c>
      <c r="U119" s="5" t="s">
        <v>4</v>
      </c>
      <c r="V119" s="5"/>
      <c r="W119" s="5" t="s">
        <v>4</v>
      </c>
      <c r="X119" s="5" t="s">
        <v>4</v>
      </c>
      <c r="Y119" s="5" t="s">
        <v>4</v>
      </c>
      <c r="Z119" s="5" t="s">
        <v>4</v>
      </c>
      <c r="AA119" s="5" t="s">
        <v>4</v>
      </c>
      <c r="AB119" s="5" t="s">
        <v>4</v>
      </c>
      <c r="AC119" s="5" t="s">
        <v>4</v>
      </c>
      <c r="AD119" s="5" t="s">
        <v>4</v>
      </c>
      <c r="AE119" s="5" t="s">
        <v>4</v>
      </c>
      <c r="AF119" s="5" t="s">
        <v>4</v>
      </c>
      <c r="AG119" s="5" t="s">
        <v>4</v>
      </c>
      <c r="AH119" s="5" t="s">
        <v>4</v>
      </c>
      <c r="AI119" s="5" t="s">
        <v>4</v>
      </c>
      <c r="AJ119" s="5" t="s">
        <v>4</v>
      </c>
      <c r="AK119" s="6" t="s">
        <v>4</v>
      </c>
      <c r="AL119" s="6" t="s">
        <v>4</v>
      </c>
      <c r="AM119" s="6" t="s">
        <v>4</v>
      </c>
    </row>
    <row r="120" spans="1:39" x14ac:dyDescent="0.35">
      <c r="A120" s="1" t="s">
        <v>122</v>
      </c>
      <c r="B120" s="5" t="s">
        <v>4</v>
      </c>
      <c r="C120" s="5" t="s">
        <v>4</v>
      </c>
      <c r="D120" s="5" t="s">
        <v>4</v>
      </c>
      <c r="E120" s="5" t="s">
        <v>4</v>
      </c>
      <c r="F120" s="5" t="s">
        <v>4</v>
      </c>
      <c r="G120" s="5" t="s">
        <v>4</v>
      </c>
      <c r="H120" s="5" t="s">
        <v>4</v>
      </c>
      <c r="I120" s="5" t="s">
        <v>4</v>
      </c>
      <c r="J120" s="5" t="s">
        <v>4</v>
      </c>
      <c r="K120" s="5" t="s">
        <v>4</v>
      </c>
      <c r="L120" s="5" t="s">
        <v>4</v>
      </c>
      <c r="M120" s="5" t="s">
        <v>4</v>
      </c>
      <c r="N120" s="5" t="s">
        <v>4</v>
      </c>
      <c r="O120" s="5" t="s">
        <v>4</v>
      </c>
      <c r="P120" s="5" t="s">
        <v>4</v>
      </c>
      <c r="Q120" s="5" t="s">
        <v>4</v>
      </c>
      <c r="R120" s="5" t="s">
        <v>4</v>
      </c>
      <c r="S120" s="5" t="s">
        <v>4</v>
      </c>
      <c r="T120" s="5" t="s">
        <v>4</v>
      </c>
      <c r="U120" s="5" t="s">
        <v>4</v>
      </c>
      <c r="V120" s="5" t="s">
        <v>4</v>
      </c>
      <c r="W120" s="5" t="s">
        <v>4</v>
      </c>
      <c r="X120" s="5" t="s">
        <v>4</v>
      </c>
      <c r="Y120" s="5" t="s">
        <v>4</v>
      </c>
      <c r="Z120" s="5" t="s">
        <v>4</v>
      </c>
      <c r="AA120" s="5" t="s">
        <v>4</v>
      </c>
      <c r="AB120" s="5" t="s">
        <v>4</v>
      </c>
      <c r="AC120" s="5" t="s">
        <v>4</v>
      </c>
      <c r="AD120" s="5" t="s">
        <v>4</v>
      </c>
      <c r="AE120" s="5" t="s">
        <v>4</v>
      </c>
      <c r="AF120" s="5" t="s">
        <v>4</v>
      </c>
      <c r="AG120" s="5" t="s">
        <v>4</v>
      </c>
      <c r="AH120" s="5" t="s">
        <v>4</v>
      </c>
      <c r="AI120" s="5" t="s">
        <v>4</v>
      </c>
      <c r="AJ120" s="5" t="s">
        <v>4</v>
      </c>
      <c r="AK120" s="6" t="s">
        <v>4</v>
      </c>
      <c r="AL120" s="6" t="s">
        <v>4</v>
      </c>
      <c r="AM120" s="6" t="s">
        <v>4</v>
      </c>
    </row>
    <row r="121" spans="1:39" x14ac:dyDescent="0.35">
      <c r="A121" s="1" t="s">
        <v>95</v>
      </c>
      <c r="B121" s="5">
        <v>3.5167665079970618</v>
      </c>
      <c r="C121" s="5">
        <v>-17.362065632937814</v>
      </c>
      <c r="D121" s="5">
        <v>-6.3107286523425188</v>
      </c>
      <c r="E121" s="5">
        <v>5.8122572380504067</v>
      </c>
      <c r="F121" s="5">
        <v>11.715127254687488</v>
      </c>
      <c r="G121" s="5">
        <v>-7.8849602202529638</v>
      </c>
      <c r="H121" s="5">
        <v>-2.957437245705691</v>
      </c>
      <c r="I121" s="5">
        <v>-13.332899684088346</v>
      </c>
      <c r="J121" s="5">
        <v>-3.5505896956927074</v>
      </c>
      <c r="K121" s="5">
        <v>-19.522064700885778</v>
      </c>
      <c r="L121" s="5">
        <v>2.2572812387934533</v>
      </c>
      <c r="M121" s="5">
        <v>5.9574455279750111</v>
      </c>
      <c r="N121" s="5" t="s">
        <v>4</v>
      </c>
      <c r="O121" s="5" t="s">
        <v>4</v>
      </c>
      <c r="P121" s="5" t="s">
        <v>4</v>
      </c>
      <c r="Q121" s="5">
        <v>0.10678905008256834</v>
      </c>
      <c r="R121" s="5">
        <v>1.2564583325668082</v>
      </c>
      <c r="S121" s="5">
        <v>3.8592119854259863</v>
      </c>
      <c r="T121" s="5">
        <v>-0.81509513553059776</v>
      </c>
      <c r="U121" s="5">
        <v>-0.81082947811961503</v>
      </c>
      <c r="V121" s="5">
        <v>6.7052951312342941</v>
      </c>
      <c r="W121" s="5">
        <v>-7.9189178961821511</v>
      </c>
      <c r="X121" s="5">
        <v>9.1461271794765082</v>
      </c>
      <c r="Y121" s="5">
        <v>10.458146478991409</v>
      </c>
      <c r="Z121" s="5">
        <v>2.5393536176736973</v>
      </c>
      <c r="AA121" s="5">
        <v>6.5184528356366371</v>
      </c>
      <c r="AB121" s="5">
        <v>2.4446519263691613</v>
      </c>
      <c r="AC121" s="5">
        <v>6.3405016908936886</v>
      </c>
      <c r="AD121" s="5">
        <v>14.065566342378318</v>
      </c>
      <c r="AE121" s="5" t="s">
        <v>4</v>
      </c>
      <c r="AF121" s="5" t="s">
        <v>4</v>
      </c>
      <c r="AG121" s="5" t="s">
        <v>4</v>
      </c>
      <c r="AH121" s="5" t="s">
        <v>4</v>
      </c>
      <c r="AI121" s="5" t="s">
        <v>4</v>
      </c>
      <c r="AJ121" s="5" t="s">
        <v>4</v>
      </c>
      <c r="AK121" s="6">
        <f>AVERAGE(B121:AJ121)</f>
        <v>0.47053246140362748</v>
      </c>
      <c r="AL121" s="6">
        <f>AVERAGE(M121:AJ121)</f>
        <v>3.9902105059247814</v>
      </c>
      <c r="AM121" s="6">
        <f>AVERAGE(W121:AJ121)</f>
        <v>5.4492352719046586</v>
      </c>
    </row>
    <row r="122" spans="1:39" x14ac:dyDescent="0.35">
      <c r="A122" s="1" t="s">
        <v>121</v>
      </c>
      <c r="B122" s="5" t="s">
        <v>4</v>
      </c>
      <c r="C122" s="5" t="s">
        <v>4</v>
      </c>
      <c r="D122" s="5" t="s">
        <v>4</v>
      </c>
      <c r="E122" s="5" t="s">
        <v>4</v>
      </c>
      <c r="F122" s="5" t="s">
        <v>4</v>
      </c>
      <c r="G122" s="5" t="s">
        <v>4</v>
      </c>
      <c r="H122" s="5" t="s">
        <v>4</v>
      </c>
      <c r="I122" s="5" t="s">
        <v>4</v>
      </c>
      <c r="J122" s="5" t="s">
        <v>4</v>
      </c>
      <c r="K122" s="5" t="s">
        <v>4</v>
      </c>
      <c r="L122" s="5" t="s">
        <v>4</v>
      </c>
      <c r="M122" s="5" t="s">
        <v>4</v>
      </c>
      <c r="N122" s="5" t="s">
        <v>4</v>
      </c>
      <c r="O122" s="5" t="s">
        <v>4</v>
      </c>
      <c r="P122" s="5" t="s">
        <v>4</v>
      </c>
      <c r="Q122" s="5" t="s">
        <v>4</v>
      </c>
      <c r="R122" s="5" t="s">
        <v>4</v>
      </c>
      <c r="S122" s="5" t="s">
        <v>4</v>
      </c>
      <c r="T122" s="5" t="s">
        <v>4</v>
      </c>
      <c r="U122" s="5" t="s">
        <v>4</v>
      </c>
      <c r="V122" s="5" t="s">
        <v>4</v>
      </c>
      <c r="W122" s="5" t="s">
        <v>4</v>
      </c>
      <c r="X122" s="5" t="s">
        <v>4</v>
      </c>
      <c r="Y122" s="5" t="s">
        <v>4</v>
      </c>
      <c r="Z122" s="5" t="s">
        <v>4</v>
      </c>
      <c r="AA122" s="5" t="s">
        <v>4</v>
      </c>
      <c r="AB122" s="5" t="s">
        <v>4</v>
      </c>
      <c r="AC122" s="5" t="s">
        <v>4</v>
      </c>
      <c r="AD122" s="5" t="s">
        <v>4</v>
      </c>
      <c r="AE122" s="5" t="s">
        <v>4</v>
      </c>
      <c r="AF122" s="5" t="s">
        <v>4</v>
      </c>
      <c r="AG122" s="5" t="s">
        <v>4</v>
      </c>
      <c r="AH122" s="5" t="s">
        <v>4</v>
      </c>
      <c r="AI122" s="5" t="s">
        <v>4</v>
      </c>
      <c r="AJ122" s="5" t="s">
        <v>4</v>
      </c>
      <c r="AK122" s="6" t="s">
        <v>4</v>
      </c>
      <c r="AL122" s="6" t="s">
        <v>4</v>
      </c>
      <c r="AM122" s="6" t="s">
        <v>4</v>
      </c>
    </row>
    <row r="123" spans="1:39" x14ac:dyDescent="0.35">
      <c r="A123" s="1" t="s">
        <v>120</v>
      </c>
      <c r="B123" s="5" t="s">
        <v>4</v>
      </c>
      <c r="C123" s="5" t="s">
        <v>4</v>
      </c>
      <c r="D123" s="5" t="s">
        <v>4</v>
      </c>
      <c r="E123" s="5" t="s">
        <v>4</v>
      </c>
      <c r="F123" s="5" t="s">
        <v>4</v>
      </c>
      <c r="G123" s="5" t="s">
        <v>4</v>
      </c>
      <c r="H123" s="5" t="s">
        <v>4</v>
      </c>
      <c r="I123" s="5" t="s">
        <v>4</v>
      </c>
      <c r="J123" s="5" t="s">
        <v>4</v>
      </c>
      <c r="K123" s="5" t="s">
        <v>4</v>
      </c>
      <c r="L123" s="5" t="s">
        <v>4</v>
      </c>
      <c r="M123" s="5" t="s">
        <v>4</v>
      </c>
      <c r="N123" s="5" t="s">
        <v>4</v>
      </c>
      <c r="O123" s="5" t="s">
        <v>4</v>
      </c>
      <c r="P123" s="5" t="s">
        <v>4</v>
      </c>
      <c r="Q123" s="5" t="s">
        <v>4</v>
      </c>
      <c r="R123" s="5" t="s">
        <v>4</v>
      </c>
      <c r="S123" s="5" t="s">
        <v>4</v>
      </c>
      <c r="T123" s="5" t="s">
        <v>4</v>
      </c>
      <c r="U123" s="5" t="s">
        <v>4</v>
      </c>
      <c r="V123" s="5" t="s">
        <v>4</v>
      </c>
      <c r="W123" s="5" t="s">
        <v>4</v>
      </c>
      <c r="X123" s="5" t="s">
        <v>4</v>
      </c>
      <c r="Y123" s="5" t="s">
        <v>4</v>
      </c>
      <c r="Z123" s="5" t="s">
        <v>4</v>
      </c>
      <c r="AA123" s="5" t="s">
        <v>4</v>
      </c>
      <c r="AB123" s="5" t="s">
        <v>4</v>
      </c>
      <c r="AC123" s="5" t="s">
        <v>4</v>
      </c>
      <c r="AD123" s="5" t="s">
        <v>4</v>
      </c>
      <c r="AE123" s="5">
        <v>-4.4611774685690193</v>
      </c>
      <c r="AF123" s="5">
        <v>-5.0417801225963075</v>
      </c>
      <c r="AG123" s="5">
        <v>0.27284566000069788</v>
      </c>
      <c r="AH123" s="5">
        <v>-0.3499482810656076</v>
      </c>
      <c r="AI123" s="5">
        <v>1.4488701357633857</v>
      </c>
      <c r="AJ123" s="5">
        <v>-1.1850706001044529</v>
      </c>
      <c r="AK123" s="6">
        <f>AVERAGE(B123:AJ123)</f>
        <v>-1.5527101127618839</v>
      </c>
      <c r="AL123" s="6">
        <f>AVERAGE(M123:AJ123)</f>
        <v>-1.5527101127618839</v>
      </c>
      <c r="AM123" s="6">
        <f>AVERAGE(W123:AJ123)</f>
        <v>-1.5527101127618839</v>
      </c>
    </row>
    <row r="124" spans="1:39" x14ac:dyDescent="0.35">
      <c r="A124" s="1" t="s">
        <v>91</v>
      </c>
      <c r="B124" s="5">
        <v>13.528542396279434</v>
      </c>
      <c r="C124" s="5">
        <v>10.889322027019972</v>
      </c>
      <c r="D124" s="5">
        <v>0.23849014829950477</v>
      </c>
      <c r="E124" s="5">
        <v>-4.3658524542460952</v>
      </c>
      <c r="F124" s="5">
        <v>-3.0852399491790266</v>
      </c>
      <c r="G124" s="5">
        <v>6.2307729111555403</v>
      </c>
      <c r="H124" s="5">
        <v>-6.0460726721658204</v>
      </c>
      <c r="I124" s="5">
        <v>3.2621548228578945</v>
      </c>
      <c r="J124" s="5">
        <v>6.0335057661783651</v>
      </c>
      <c r="K124" s="5">
        <v>-5.290696450690433</v>
      </c>
      <c r="L124" s="5">
        <v>-4.2225902285354664</v>
      </c>
      <c r="M124" s="5">
        <v>-17.626592284145431</v>
      </c>
      <c r="N124" s="5">
        <v>-24.451883875542777</v>
      </c>
      <c r="O124" s="5">
        <v>17.428974243067302</v>
      </c>
      <c r="P124" s="5">
        <v>1.7803238248930882</v>
      </c>
      <c r="Q124" s="5">
        <v>5.395602205250654</v>
      </c>
      <c r="R124" s="5">
        <v>1.6430363048573753</v>
      </c>
      <c r="S124" s="5">
        <v>-4.7448692547111762</v>
      </c>
      <c r="T124" s="5">
        <v>2.4620310030440749</v>
      </c>
      <c r="U124" s="5">
        <v>2.3390792353727363</v>
      </c>
      <c r="V124" s="5">
        <v>0.41303158312184962</v>
      </c>
      <c r="W124" s="5">
        <v>3.9217067614649324</v>
      </c>
      <c r="X124" s="5">
        <v>3.0377491492125159</v>
      </c>
      <c r="Y124" s="5">
        <v>1.7586778457643817</v>
      </c>
      <c r="Z124" s="5">
        <v>-1.7341491032500755</v>
      </c>
      <c r="AA124" s="5">
        <v>3.4169771875984338</v>
      </c>
      <c r="AB124" s="5">
        <v>4.4036992185068584</v>
      </c>
      <c r="AC124" s="5">
        <v>8.5832849588156677</v>
      </c>
      <c r="AD124" s="5">
        <v>5.2968416782783976</v>
      </c>
      <c r="AE124" s="5">
        <v>12.166800869465661</v>
      </c>
      <c r="AF124" s="5">
        <v>8.5368630818538804</v>
      </c>
      <c r="AG124" s="5">
        <v>-10.571431841209829</v>
      </c>
      <c r="AH124" s="5">
        <v>-5.9020476018894072</v>
      </c>
      <c r="AI124" s="5">
        <v>2.3162962109987859</v>
      </c>
      <c r="AJ124" s="5">
        <v>9.2726240045948316E-2</v>
      </c>
      <c r="AK124" s="6">
        <f>AVERAGE(B124:AJ124)</f>
        <v>1.0610018273667918</v>
      </c>
      <c r="AL124" s="6">
        <f>AVERAGE(M124:AJ124)</f>
        <v>0.83178031836932698</v>
      </c>
      <c r="AM124" s="6">
        <f>AVERAGE(W124:AJ124)</f>
        <v>2.5231424754040108</v>
      </c>
    </row>
    <row r="125" spans="1:39" x14ac:dyDescent="0.35">
      <c r="A125" s="1" t="s">
        <v>119</v>
      </c>
      <c r="B125" s="5" t="s">
        <v>4</v>
      </c>
      <c r="C125" s="5" t="s">
        <v>4</v>
      </c>
      <c r="D125" s="5" t="s">
        <v>4</v>
      </c>
      <c r="E125" s="5" t="s">
        <v>4</v>
      </c>
      <c r="F125" s="5" t="s">
        <v>4</v>
      </c>
      <c r="G125" s="5" t="s">
        <v>4</v>
      </c>
      <c r="H125" s="5" t="s">
        <v>4</v>
      </c>
      <c r="I125" s="5" t="s">
        <v>4</v>
      </c>
      <c r="J125" s="5" t="s">
        <v>4</v>
      </c>
      <c r="K125" s="5" t="s">
        <v>4</v>
      </c>
      <c r="L125" s="5" t="s">
        <v>4</v>
      </c>
      <c r="M125" s="5" t="s">
        <v>4</v>
      </c>
      <c r="N125" s="5" t="s">
        <v>4</v>
      </c>
      <c r="O125" s="5" t="s">
        <v>4</v>
      </c>
      <c r="P125" s="5" t="s">
        <v>4</v>
      </c>
      <c r="Q125" s="5">
        <v>-10.212791393274628</v>
      </c>
      <c r="R125" s="5">
        <v>-10.619430701996691</v>
      </c>
      <c r="S125" s="5">
        <v>-10.029995014218102</v>
      </c>
      <c r="T125" s="5">
        <v>6.0809089020569473</v>
      </c>
      <c r="U125" s="5" t="s">
        <v>4</v>
      </c>
      <c r="V125" s="5" t="s">
        <v>4</v>
      </c>
      <c r="W125" s="5">
        <v>-17.346514344694214</v>
      </c>
      <c r="X125" s="5">
        <v>19.714759932614527</v>
      </c>
      <c r="Y125" s="5">
        <v>1.4761273393013141</v>
      </c>
      <c r="Z125" s="5">
        <v>8.6051307555421914</v>
      </c>
      <c r="AA125" s="5">
        <v>2.1615734500356325</v>
      </c>
      <c r="AB125" s="5">
        <v>0.83883792026765036</v>
      </c>
      <c r="AC125" s="5">
        <v>14.09391165910651</v>
      </c>
      <c r="AD125" s="5">
        <v>42.509507146583161</v>
      </c>
      <c r="AE125" s="5">
        <v>1.7808128018818508</v>
      </c>
      <c r="AF125" s="5">
        <v>1.8585470917469138</v>
      </c>
      <c r="AG125" s="5">
        <v>5.690946442574969</v>
      </c>
      <c r="AH125" s="5">
        <v>10.809776103378127</v>
      </c>
      <c r="AI125" s="5">
        <v>10.443238145761796</v>
      </c>
      <c r="AJ125" s="5">
        <v>11.910166592745014</v>
      </c>
      <c r="AK125" s="6">
        <f>AVERAGE(B125:AJ125)</f>
        <v>4.9869729349673868</v>
      </c>
      <c r="AL125" s="6">
        <f>AVERAGE(M125:AJ125)</f>
        <v>4.9869729349673868</v>
      </c>
      <c r="AM125" s="6">
        <f>AVERAGE(W125:AJ125)</f>
        <v>8.1819157883461031</v>
      </c>
    </row>
    <row r="126" spans="1:39" x14ac:dyDescent="0.35">
      <c r="A126" s="1" t="s">
        <v>118</v>
      </c>
      <c r="B126" s="5" t="s">
        <v>4</v>
      </c>
      <c r="C126" s="5" t="s">
        <v>4</v>
      </c>
      <c r="D126" s="5" t="s">
        <v>4</v>
      </c>
      <c r="E126" s="5" t="s">
        <v>4</v>
      </c>
      <c r="F126" s="5" t="s">
        <v>4</v>
      </c>
      <c r="G126" s="5" t="s">
        <v>4</v>
      </c>
      <c r="H126" s="5" t="s">
        <v>4</v>
      </c>
      <c r="I126" s="5" t="s">
        <v>4</v>
      </c>
      <c r="J126" s="5" t="s">
        <v>4</v>
      </c>
      <c r="K126" s="5" t="s">
        <v>4</v>
      </c>
      <c r="L126" s="5" t="s">
        <v>4</v>
      </c>
      <c r="M126" s="5" t="s">
        <v>4</v>
      </c>
      <c r="N126" s="5" t="s">
        <v>4</v>
      </c>
      <c r="O126" s="5" t="s">
        <v>4</v>
      </c>
      <c r="P126" s="5" t="s">
        <v>4</v>
      </c>
      <c r="Q126" s="5" t="s">
        <v>4</v>
      </c>
      <c r="R126" s="5">
        <v>7.2483366033999204</v>
      </c>
      <c r="S126" s="5">
        <v>4.1067039977261857</v>
      </c>
      <c r="T126" s="5">
        <v>1.7700836791792511</v>
      </c>
      <c r="U126" s="5">
        <v>7.4421352929612112</v>
      </c>
      <c r="V126" s="5">
        <v>0.29236715307577299</v>
      </c>
      <c r="W126" s="5">
        <v>-1.6467960402274429</v>
      </c>
      <c r="X126" s="5">
        <v>-0.16989179776972207</v>
      </c>
      <c r="Y126" s="5">
        <v>-3.8343835067393854</v>
      </c>
      <c r="Z126" s="5">
        <v>-17.441932144851464</v>
      </c>
      <c r="AA126" s="5">
        <v>20.126736678689355</v>
      </c>
      <c r="AB126" s="5">
        <v>-1.3592772460083893</v>
      </c>
      <c r="AC126" s="5">
        <v>-6.4687411818235887</v>
      </c>
      <c r="AD126" s="5">
        <v>9.601214168375833</v>
      </c>
      <c r="AE126" s="5">
        <v>5.4285484521275293</v>
      </c>
      <c r="AF126" s="5">
        <v>15.88023410340395</v>
      </c>
      <c r="AG126" s="5">
        <v>1.2725328085060994</v>
      </c>
      <c r="AH126" s="5">
        <v>-0.80651056720456893</v>
      </c>
      <c r="AI126" s="5">
        <v>8.5026429844300253</v>
      </c>
      <c r="AJ126" s="5">
        <v>4.1930401685689844</v>
      </c>
      <c r="AK126" s="6">
        <f>AVERAGE(B126:AJ126)</f>
        <v>2.8493180845168187</v>
      </c>
      <c r="AL126" s="6">
        <f>AVERAGE(M126:AJ126)</f>
        <v>2.8493180845168187</v>
      </c>
      <c r="AM126" s="6">
        <f>AVERAGE(W126:AJ126)</f>
        <v>2.3769583485340866</v>
      </c>
    </row>
    <row r="127" spans="1:39" x14ac:dyDescent="0.35">
      <c r="A127" s="1" t="s">
        <v>117</v>
      </c>
      <c r="B127" s="5" t="s">
        <v>4</v>
      </c>
      <c r="C127" s="5" t="s">
        <v>4</v>
      </c>
      <c r="D127" s="5" t="s">
        <v>4</v>
      </c>
      <c r="E127" s="5" t="s">
        <v>4</v>
      </c>
      <c r="F127" s="5" t="s">
        <v>4</v>
      </c>
      <c r="G127" s="5" t="s">
        <v>4</v>
      </c>
      <c r="H127" s="5" t="s">
        <v>4</v>
      </c>
      <c r="I127" s="5" t="s">
        <v>4</v>
      </c>
      <c r="J127" s="5" t="s">
        <v>4</v>
      </c>
      <c r="K127" s="5" t="s">
        <v>4</v>
      </c>
      <c r="L127" s="5" t="s">
        <v>4</v>
      </c>
      <c r="M127" s="5" t="s">
        <v>4</v>
      </c>
      <c r="N127" s="5" t="s">
        <v>4</v>
      </c>
      <c r="O127" s="5" t="s">
        <v>4</v>
      </c>
      <c r="P127" s="5" t="s">
        <v>4</v>
      </c>
      <c r="Q127" s="5" t="s">
        <v>4</v>
      </c>
      <c r="R127" s="5" t="s">
        <v>4</v>
      </c>
      <c r="S127" s="5" t="s">
        <v>4</v>
      </c>
      <c r="T127" s="5" t="s">
        <v>4</v>
      </c>
      <c r="U127" s="5" t="s">
        <v>4</v>
      </c>
      <c r="V127" s="5" t="s">
        <v>4</v>
      </c>
      <c r="W127" s="5" t="s">
        <v>4</v>
      </c>
      <c r="X127" s="5" t="s">
        <v>4</v>
      </c>
      <c r="Y127" s="5" t="s">
        <v>4</v>
      </c>
      <c r="Z127" s="5" t="s">
        <v>4</v>
      </c>
      <c r="AA127" s="5" t="s">
        <v>4</v>
      </c>
      <c r="AB127" s="5" t="s">
        <v>4</v>
      </c>
      <c r="AC127" s="5" t="s">
        <v>4</v>
      </c>
      <c r="AD127" s="5" t="s">
        <v>4</v>
      </c>
      <c r="AE127" s="5" t="s">
        <v>4</v>
      </c>
      <c r="AF127" s="5" t="s">
        <v>4</v>
      </c>
      <c r="AG127" s="5" t="s">
        <v>4</v>
      </c>
      <c r="AH127" s="5" t="s">
        <v>4</v>
      </c>
      <c r="AI127" s="5" t="s">
        <v>4</v>
      </c>
      <c r="AJ127" s="5" t="s">
        <v>4</v>
      </c>
      <c r="AK127" s="6" t="s">
        <v>4</v>
      </c>
      <c r="AL127" s="6" t="s">
        <v>4</v>
      </c>
      <c r="AM127" s="6" t="s">
        <v>4</v>
      </c>
    </row>
    <row r="128" spans="1:39" x14ac:dyDescent="0.35">
      <c r="A128" s="1" t="s">
        <v>116</v>
      </c>
      <c r="B128" s="5" t="s">
        <v>4</v>
      </c>
      <c r="C128" s="5" t="s">
        <v>4</v>
      </c>
      <c r="D128" s="5" t="s">
        <v>4</v>
      </c>
      <c r="E128" s="5" t="s">
        <v>4</v>
      </c>
      <c r="F128" s="5" t="s">
        <v>4</v>
      </c>
      <c r="G128" s="5" t="s">
        <v>4</v>
      </c>
      <c r="H128" s="5" t="s">
        <v>4</v>
      </c>
      <c r="I128" s="5" t="s">
        <v>4</v>
      </c>
      <c r="J128" s="5" t="s">
        <v>4</v>
      </c>
      <c r="K128" s="5" t="s">
        <v>4</v>
      </c>
      <c r="L128" s="5" t="s">
        <v>4</v>
      </c>
      <c r="M128" s="5" t="s">
        <v>4</v>
      </c>
      <c r="N128" s="5" t="s">
        <v>4</v>
      </c>
      <c r="O128" s="5" t="s">
        <v>4</v>
      </c>
      <c r="P128" s="5" t="s">
        <v>4</v>
      </c>
      <c r="Q128" s="5">
        <v>1.4242413650849386</v>
      </c>
      <c r="R128" s="5">
        <v>3.8633437730493085</v>
      </c>
      <c r="S128" s="5">
        <v>-6.92609419694179E-3</v>
      </c>
      <c r="T128" s="5">
        <v>-1.2097952270213312</v>
      </c>
      <c r="U128" s="5">
        <v>1.7629869184692097</v>
      </c>
      <c r="V128" s="5">
        <v>5.1705137805249564</v>
      </c>
      <c r="W128" s="5">
        <v>4.4348955459046664</v>
      </c>
      <c r="X128" s="5">
        <v>-2.1903082666271132</v>
      </c>
      <c r="Y128" s="5">
        <v>-0.40512761459183366</v>
      </c>
      <c r="Z128" s="5">
        <v>0.18264196470224192</v>
      </c>
      <c r="AA128" s="5">
        <v>3.9768195617168942</v>
      </c>
      <c r="AB128" s="5">
        <v>5.020480230288598</v>
      </c>
      <c r="AC128" s="5">
        <v>6.5405204553147627</v>
      </c>
      <c r="AD128" s="5">
        <v>-2.5090672340289046</v>
      </c>
      <c r="AE128" s="5">
        <v>10.674767578301768</v>
      </c>
      <c r="AF128" s="5">
        <v>-0.16592642835216509</v>
      </c>
      <c r="AG128" s="5">
        <v>2.4971758672600401</v>
      </c>
      <c r="AH128" s="5">
        <v>1.8532842168627752</v>
      </c>
      <c r="AI128" s="5">
        <v>0.41475781638584408</v>
      </c>
      <c r="AJ128" s="5">
        <v>9.9516093449580012E-2</v>
      </c>
      <c r="AK128" s="6">
        <f>AVERAGE(B128:AJ128)</f>
        <v>2.0714397151248649</v>
      </c>
      <c r="AL128" s="6">
        <f>AVERAGE(M128:AJ128)</f>
        <v>2.0714397151248649</v>
      </c>
      <c r="AM128" s="6">
        <f>AVERAGE(W128:AJ128)</f>
        <v>2.1731735561847967</v>
      </c>
    </row>
    <row r="129" spans="1:39" x14ac:dyDescent="0.35">
      <c r="A129" s="1" t="s">
        <v>115</v>
      </c>
      <c r="B129" s="5">
        <v>0.71759078102313367</v>
      </c>
      <c r="C129" s="5">
        <v>5.5725516488019764</v>
      </c>
      <c r="D129" s="5">
        <v>2.6322991285234707</v>
      </c>
      <c r="E129" s="5">
        <v>0.10598469803524324</v>
      </c>
      <c r="F129" s="5">
        <v>1.1610359117878915</v>
      </c>
      <c r="G129" s="5">
        <v>9.518553915072772</v>
      </c>
      <c r="H129" s="5">
        <v>-5.7443671593756704</v>
      </c>
      <c r="I129" s="5">
        <v>-6.3985613233168976</v>
      </c>
      <c r="J129" s="5">
        <v>5.7418540979211343</v>
      </c>
      <c r="K129" s="5">
        <v>8.7367066601993599</v>
      </c>
      <c r="L129" s="5">
        <v>3.3445459110622977</v>
      </c>
      <c r="M129" s="5">
        <v>4.6255994543095653</v>
      </c>
      <c r="N129" s="5">
        <v>6.6016046804078314</v>
      </c>
      <c r="O129" s="5">
        <v>8.5813143148601085</v>
      </c>
      <c r="P129" s="5">
        <v>10.592214266494921</v>
      </c>
      <c r="Q129" s="5">
        <v>7.4558734726478662</v>
      </c>
      <c r="R129" s="5">
        <v>7.9951945352771503</v>
      </c>
      <c r="S129" s="5">
        <v>8.2410837537316297</v>
      </c>
      <c r="T129" s="5">
        <v>3.847220239089495</v>
      </c>
      <c r="U129" s="5">
        <v>-5.7348018380838113</v>
      </c>
      <c r="V129" s="5">
        <v>0.66121949368387334</v>
      </c>
      <c r="W129" s="5">
        <v>-1.7630709110858049</v>
      </c>
      <c r="X129" s="5">
        <v>-0.90016382855230859</v>
      </c>
      <c r="Y129" s="5">
        <v>5.9157164592189986</v>
      </c>
      <c r="Z129" s="5">
        <v>5.3624277529222582</v>
      </c>
      <c r="AA129" s="5">
        <v>4.7699550416419498</v>
      </c>
      <c r="AB129" s="5">
        <v>2.3980208344683831</v>
      </c>
      <c r="AC129" s="5">
        <v>8.6576748272755566</v>
      </c>
      <c r="AD129" s="5">
        <v>7.932737723522763</v>
      </c>
      <c r="AE129" s="5">
        <v>3.802868984400547</v>
      </c>
      <c r="AF129" s="5">
        <v>0.5967931760399523</v>
      </c>
      <c r="AG129" s="5">
        <v>3.6767663002487154</v>
      </c>
      <c r="AH129" s="5">
        <v>5.947330274398027</v>
      </c>
      <c r="AI129" s="5">
        <v>2.413662711310252</v>
      </c>
      <c r="AJ129" s="5">
        <v>2.7717341914515998</v>
      </c>
      <c r="AK129" s="6">
        <f>AVERAGE(B129:AJ129)</f>
        <v>3.7096334336975492</v>
      </c>
      <c r="AL129" s="6">
        <f>AVERAGE(M129:AJ129)</f>
        <v>4.3520406629033133</v>
      </c>
      <c r="AM129" s="6">
        <f>AVERAGE(W129:AJ129)</f>
        <v>3.6844609669472064</v>
      </c>
    </row>
    <row r="130" spans="1:39" x14ac:dyDescent="0.35">
      <c r="A130" s="1" t="s">
        <v>114</v>
      </c>
      <c r="B130" s="5" t="s">
        <v>4</v>
      </c>
      <c r="C130" s="5" t="s">
        <v>4</v>
      </c>
      <c r="D130" s="5" t="s">
        <v>4</v>
      </c>
      <c r="E130" s="5" t="s">
        <v>4</v>
      </c>
      <c r="F130" s="5" t="s">
        <v>4</v>
      </c>
      <c r="G130" s="5" t="s">
        <v>4</v>
      </c>
      <c r="H130" s="5" t="s">
        <v>4</v>
      </c>
      <c r="I130" s="5" t="s">
        <v>4</v>
      </c>
      <c r="J130" s="5" t="s">
        <v>4</v>
      </c>
      <c r="K130" s="5" t="s">
        <v>4</v>
      </c>
      <c r="L130" s="5" t="s">
        <v>4</v>
      </c>
      <c r="M130" s="5" t="s">
        <v>4</v>
      </c>
      <c r="N130" s="5" t="s">
        <v>4</v>
      </c>
      <c r="O130" s="5" t="s">
        <v>4</v>
      </c>
      <c r="P130" s="5" t="s">
        <v>4</v>
      </c>
      <c r="Q130" s="5" t="s">
        <v>4</v>
      </c>
      <c r="R130" s="5" t="s">
        <v>4</v>
      </c>
      <c r="S130" s="5" t="s">
        <v>4</v>
      </c>
      <c r="T130" s="5" t="s">
        <v>4</v>
      </c>
      <c r="U130" s="5" t="s">
        <v>4</v>
      </c>
      <c r="V130" s="5" t="s">
        <v>4</v>
      </c>
      <c r="W130" s="5" t="s">
        <v>4</v>
      </c>
      <c r="X130" s="5" t="s">
        <v>4</v>
      </c>
      <c r="Y130" s="5">
        <v>5.7363010980393057</v>
      </c>
      <c r="Z130" s="5">
        <v>14.780437328023012</v>
      </c>
      <c r="AA130" s="5">
        <v>9.6669825725257823</v>
      </c>
      <c r="AB130" s="5" t="s">
        <v>4</v>
      </c>
      <c r="AC130" s="5" t="s">
        <v>4</v>
      </c>
      <c r="AD130" s="5" t="s">
        <v>4</v>
      </c>
      <c r="AE130" s="5" t="s">
        <v>4</v>
      </c>
      <c r="AF130" s="5" t="s">
        <v>4</v>
      </c>
      <c r="AG130" s="5" t="s">
        <v>4</v>
      </c>
      <c r="AH130" s="5" t="s">
        <v>4</v>
      </c>
      <c r="AI130" s="5" t="s">
        <v>4</v>
      </c>
      <c r="AJ130" s="5" t="s">
        <v>4</v>
      </c>
      <c r="AK130" s="6">
        <f>AVERAGE(B130:AJ130)</f>
        <v>10.061240332862701</v>
      </c>
      <c r="AL130" s="6">
        <f>AVERAGE(M130:AJ130)</f>
        <v>10.061240332862701</v>
      </c>
      <c r="AM130" s="6">
        <f>AVERAGE(W130:AJ130)</f>
        <v>10.061240332862701</v>
      </c>
    </row>
    <row r="131" spans="1:39" x14ac:dyDescent="0.35">
      <c r="A131" s="1" t="s">
        <v>87</v>
      </c>
      <c r="B131" s="5" t="s">
        <v>4</v>
      </c>
      <c r="C131" s="5" t="s">
        <v>4</v>
      </c>
      <c r="D131" s="5" t="s">
        <v>4</v>
      </c>
      <c r="E131" s="5" t="s">
        <v>4</v>
      </c>
      <c r="F131" s="5" t="s">
        <v>4</v>
      </c>
      <c r="G131" s="5" t="s">
        <v>4</v>
      </c>
      <c r="H131" s="5" t="s">
        <v>4</v>
      </c>
      <c r="I131" s="5" t="s">
        <v>4</v>
      </c>
      <c r="J131" s="5" t="s">
        <v>4</v>
      </c>
      <c r="K131" s="5" t="s">
        <v>4</v>
      </c>
      <c r="L131" s="5" t="s">
        <v>4</v>
      </c>
      <c r="M131" s="5" t="s">
        <v>4</v>
      </c>
      <c r="N131" s="5" t="s">
        <v>4</v>
      </c>
      <c r="O131" s="5" t="s">
        <v>4</v>
      </c>
      <c r="P131" s="5" t="s">
        <v>4</v>
      </c>
      <c r="Q131" s="5" t="s">
        <v>4</v>
      </c>
      <c r="R131" s="5" t="s">
        <v>4</v>
      </c>
      <c r="S131" s="5" t="s">
        <v>4</v>
      </c>
      <c r="T131" s="5" t="s">
        <v>4</v>
      </c>
      <c r="U131" s="5" t="s">
        <v>4</v>
      </c>
      <c r="V131" s="5" t="s">
        <v>4</v>
      </c>
      <c r="W131" s="5" t="s">
        <v>4</v>
      </c>
      <c r="X131" s="5" t="s">
        <v>4</v>
      </c>
      <c r="Y131" s="5" t="s">
        <v>4</v>
      </c>
      <c r="Z131" s="5" t="s">
        <v>4</v>
      </c>
      <c r="AA131" s="5" t="s">
        <v>4</v>
      </c>
      <c r="AB131" s="5" t="s">
        <v>4</v>
      </c>
      <c r="AC131" s="5" t="s">
        <v>4</v>
      </c>
      <c r="AD131" s="5" t="s">
        <v>4</v>
      </c>
      <c r="AE131" s="5" t="s">
        <v>4</v>
      </c>
      <c r="AF131" s="5" t="s">
        <v>4</v>
      </c>
      <c r="AG131" s="5" t="s">
        <v>4</v>
      </c>
      <c r="AH131" s="5" t="s">
        <v>4</v>
      </c>
      <c r="AI131" s="5" t="s">
        <v>4</v>
      </c>
      <c r="AJ131" s="5" t="s">
        <v>4</v>
      </c>
      <c r="AK131" s="6" t="s">
        <v>4</v>
      </c>
      <c r="AL131" s="6" t="s">
        <v>4</v>
      </c>
      <c r="AM131" s="6" t="s">
        <v>4</v>
      </c>
    </row>
    <row r="132" spans="1:39" x14ac:dyDescent="0.35">
      <c r="A132" s="1" t="s">
        <v>113</v>
      </c>
      <c r="B132" s="5">
        <v>-0.66503394869245369</v>
      </c>
      <c r="C132" s="5">
        <v>-15.0353486943159</v>
      </c>
      <c r="D132" s="5">
        <v>-1.9548948370833727</v>
      </c>
      <c r="E132" s="5">
        <v>2.6285231567071179</v>
      </c>
      <c r="F132" s="5">
        <v>3.4180870928635159</v>
      </c>
      <c r="G132" s="5">
        <v>2.7979788871115119</v>
      </c>
      <c r="H132" s="5">
        <v>5.4828521129602166</v>
      </c>
      <c r="I132" s="5">
        <v>20.672941699993942</v>
      </c>
      <c r="J132" s="5">
        <v>14.707871306197902</v>
      </c>
      <c r="K132" s="5">
        <v>3.993853503883571</v>
      </c>
      <c r="L132" s="5">
        <v>0.64903807164284899</v>
      </c>
      <c r="M132" s="5">
        <v>8.6312932118767947</v>
      </c>
      <c r="N132" s="5">
        <v>2.8313609680040912</v>
      </c>
      <c r="O132" s="5">
        <v>4.27106926757601</v>
      </c>
      <c r="P132" s="5">
        <v>0.61638363352084014</v>
      </c>
      <c r="Q132" s="5">
        <v>0.16308590338682905</v>
      </c>
      <c r="R132" s="5">
        <v>2.0035419332518529</v>
      </c>
      <c r="S132" s="5">
        <v>5.5297294187069355</v>
      </c>
      <c r="T132" s="5">
        <v>0.48895050377282701</v>
      </c>
      <c r="U132" s="5">
        <v>8.2930204703315553</v>
      </c>
      <c r="V132" s="5">
        <v>0.92803891447776721</v>
      </c>
      <c r="W132" s="5">
        <v>5.0916402363269526</v>
      </c>
      <c r="X132" s="5">
        <v>1.9617554843395624</v>
      </c>
      <c r="Y132" s="5">
        <v>3.9348536651901469</v>
      </c>
      <c r="Z132" s="5">
        <v>2.8170883084584375E-2</v>
      </c>
      <c r="AA132" s="5">
        <v>3.1044091960580289</v>
      </c>
      <c r="AB132" s="5">
        <v>-5.6012236643562545</v>
      </c>
      <c r="AC132" s="5">
        <v>1.8172267959002113</v>
      </c>
      <c r="AD132" s="5">
        <v>8.4772040202696815</v>
      </c>
      <c r="AE132" s="5">
        <v>-1.9321716239531952</v>
      </c>
      <c r="AF132" s="5">
        <v>0.22790881911775784</v>
      </c>
      <c r="AG132" s="5">
        <v>1.8904200306980812</v>
      </c>
      <c r="AH132" s="5">
        <v>1.9883307846804428</v>
      </c>
      <c r="AI132" s="5">
        <v>2.6821823585455604</v>
      </c>
      <c r="AJ132" s="5">
        <v>3.8460005291773172</v>
      </c>
      <c r="AK132" s="6">
        <f>AVERAGE(B132:AJ132)</f>
        <v>2.7991157168929508</v>
      </c>
      <c r="AL132" s="6">
        <f>AVERAGE(M132:AJ132)</f>
        <v>2.553049239166016</v>
      </c>
      <c r="AM132" s="6">
        <f>AVERAGE(W132:AJ132)</f>
        <v>1.9654791082199199</v>
      </c>
    </row>
    <row r="133" spans="1:39" x14ac:dyDescent="0.35">
      <c r="A133" s="1" t="s">
        <v>96</v>
      </c>
      <c r="B133" s="5">
        <v>2.415423604281159</v>
      </c>
      <c r="C133" s="5">
        <v>6.5045144961419084</v>
      </c>
      <c r="D133" s="5">
        <v>7.1985404283055203</v>
      </c>
      <c r="E133" s="5">
        <v>-9.5717522995249311</v>
      </c>
      <c r="F133" s="5">
        <v>-7.3109709976926496</v>
      </c>
      <c r="G133" s="5">
        <v>4.0911465851135631</v>
      </c>
      <c r="H133" s="5">
        <v>1.505157962629383</v>
      </c>
      <c r="I133" s="5">
        <v>-9.0635486819435016</v>
      </c>
      <c r="J133" s="5">
        <v>2.2538517251470012</v>
      </c>
      <c r="K133" s="5">
        <v>0.671888337262601</v>
      </c>
      <c r="L133" s="5">
        <v>3.7869651208676487</v>
      </c>
      <c r="M133" s="5">
        <v>4.4264761400151826</v>
      </c>
      <c r="N133" s="5">
        <v>3.7483750307776802</v>
      </c>
      <c r="O133" s="5">
        <v>1.8099797613900535</v>
      </c>
      <c r="P133" s="5">
        <v>1.9302072188956743</v>
      </c>
      <c r="Q133" s="5">
        <v>1.9238456310293657</v>
      </c>
      <c r="R133" s="5">
        <v>-12.496329920818994</v>
      </c>
      <c r="S133" s="5">
        <v>4.6511639388855173</v>
      </c>
      <c r="T133" s="5">
        <v>6.8831885845362422</v>
      </c>
      <c r="U133" s="5">
        <v>2.7612847878464919</v>
      </c>
      <c r="V133" s="5">
        <v>2.8295709542980774</v>
      </c>
      <c r="W133" s="5">
        <v>4.3833349711502052</v>
      </c>
      <c r="X133" s="5">
        <v>-1.1761376346999981</v>
      </c>
      <c r="Y133" s="5">
        <v>-1.0284806701723852</v>
      </c>
      <c r="Z133" s="5">
        <v>-1.1957470709157008</v>
      </c>
      <c r="AA133" s="5">
        <v>2.1052175561188307</v>
      </c>
      <c r="AB133" s="5">
        <v>-0.13103133881506324</v>
      </c>
      <c r="AC133" s="5">
        <v>3.6177486175592293</v>
      </c>
      <c r="AD133" s="5">
        <v>2.105006972888475</v>
      </c>
      <c r="AE133" s="5">
        <v>-0.85814877858061323</v>
      </c>
      <c r="AF133" s="5">
        <v>-5.5498477090779375</v>
      </c>
      <c r="AG133" s="5">
        <v>5.8020270534329512</v>
      </c>
      <c r="AH133" s="5">
        <v>-0.55444493103162529</v>
      </c>
      <c r="AI133" s="5">
        <v>2.0473619134607333</v>
      </c>
      <c r="AJ133" s="5">
        <v>-0.78370915568393684</v>
      </c>
      <c r="AK133" s="6">
        <f>AVERAGE(B133:AJ133)</f>
        <v>0.84948937723074736</v>
      </c>
      <c r="AL133" s="6">
        <f>AVERAGE(M133:AJ133)</f>
        <v>1.1354546634370191</v>
      </c>
      <c r="AM133" s="6">
        <f>AVERAGE(W133:AJ133)</f>
        <v>0.62736784254522604</v>
      </c>
    </row>
    <row r="134" spans="1:39" x14ac:dyDescent="0.35">
      <c r="A134" s="1" t="s">
        <v>112</v>
      </c>
      <c r="B134" s="5" t="s">
        <v>4</v>
      </c>
      <c r="C134" s="5" t="s">
        <v>4</v>
      </c>
      <c r="D134" s="5" t="s">
        <v>4</v>
      </c>
      <c r="E134" s="5" t="s">
        <v>4</v>
      </c>
      <c r="F134" s="5" t="s">
        <v>4</v>
      </c>
      <c r="G134" s="5" t="s">
        <v>4</v>
      </c>
      <c r="H134" s="5" t="s">
        <v>4</v>
      </c>
      <c r="I134" s="5" t="s">
        <v>4</v>
      </c>
      <c r="J134" s="5" t="s">
        <v>4</v>
      </c>
      <c r="K134" s="5" t="s">
        <v>4</v>
      </c>
      <c r="L134" s="5" t="s">
        <v>4</v>
      </c>
      <c r="M134" s="5" t="s">
        <v>4</v>
      </c>
      <c r="N134" s="5" t="s">
        <v>4</v>
      </c>
      <c r="O134" s="5" t="s">
        <v>4</v>
      </c>
      <c r="P134" s="5" t="s">
        <v>4</v>
      </c>
      <c r="Q134" s="5" t="s">
        <v>4</v>
      </c>
      <c r="R134" s="5" t="s">
        <v>4</v>
      </c>
      <c r="S134" s="5" t="s">
        <v>4</v>
      </c>
      <c r="T134" s="5" t="s">
        <v>4</v>
      </c>
      <c r="U134" s="5" t="s">
        <v>4</v>
      </c>
      <c r="V134" s="5" t="s">
        <v>4</v>
      </c>
      <c r="W134" s="5" t="s">
        <v>4</v>
      </c>
      <c r="X134" s="5" t="s">
        <v>4</v>
      </c>
      <c r="Y134" s="5" t="s">
        <v>4</v>
      </c>
      <c r="Z134" s="5" t="s">
        <v>4</v>
      </c>
      <c r="AA134" s="5" t="s">
        <v>4</v>
      </c>
      <c r="AB134" s="5" t="s">
        <v>4</v>
      </c>
      <c r="AC134" s="5">
        <v>9.8766277467651662</v>
      </c>
      <c r="AD134" s="5">
        <v>11.737795246436249</v>
      </c>
      <c r="AE134" s="5">
        <v>-1.9558070473408833</v>
      </c>
      <c r="AF134" s="5">
        <v>-5.8839327162632884</v>
      </c>
      <c r="AG134" s="5">
        <v>0.82095077443213427</v>
      </c>
      <c r="AH134" s="5">
        <v>15.187511587643712</v>
      </c>
      <c r="AI134" s="5">
        <v>23.881452209079271</v>
      </c>
      <c r="AJ134" s="5">
        <v>12.207625367871174</v>
      </c>
      <c r="AK134" s="6">
        <f>AVERAGE(B134:AJ134)</f>
        <v>8.2340278960779418</v>
      </c>
      <c r="AL134" s="6">
        <f>AVERAGE(M134:AJ134)</f>
        <v>8.2340278960779418</v>
      </c>
      <c r="AM134" s="6">
        <f>AVERAGE(W134:AJ134)</f>
        <v>8.2340278960779418</v>
      </c>
    </row>
    <row r="135" spans="1:39" x14ac:dyDescent="0.35">
      <c r="A135" s="1" t="s">
        <v>90</v>
      </c>
      <c r="B135" s="5" t="s">
        <v>4</v>
      </c>
      <c r="C135" s="5" t="s">
        <v>4</v>
      </c>
      <c r="D135" s="5" t="s">
        <v>4</v>
      </c>
      <c r="E135" s="5" t="s">
        <v>4</v>
      </c>
      <c r="F135" s="5" t="s">
        <v>4</v>
      </c>
      <c r="G135" s="5" t="s">
        <v>4</v>
      </c>
      <c r="H135" s="5" t="s">
        <v>4</v>
      </c>
      <c r="I135" s="5" t="s">
        <v>4</v>
      </c>
      <c r="J135" s="5" t="s">
        <v>4</v>
      </c>
      <c r="K135" s="5" t="s">
        <v>4</v>
      </c>
      <c r="L135" s="5" t="s">
        <v>4</v>
      </c>
      <c r="M135" s="5" t="s">
        <v>4</v>
      </c>
      <c r="N135" s="5" t="s">
        <v>4</v>
      </c>
      <c r="O135" s="5" t="s">
        <v>4</v>
      </c>
      <c r="P135" s="5" t="s">
        <v>4</v>
      </c>
      <c r="Q135" s="5" t="s">
        <v>4</v>
      </c>
      <c r="R135" s="5" t="s">
        <v>4</v>
      </c>
      <c r="S135" s="5" t="s">
        <v>4</v>
      </c>
      <c r="T135" s="5" t="s">
        <v>4</v>
      </c>
      <c r="U135" s="5" t="s">
        <v>4</v>
      </c>
      <c r="V135" s="5" t="s">
        <v>4</v>
      </c>
      <c r="W135" s="5" t="s">
        <v>4</v>
      </c>
      <c r="X135" s="5" t="s">
        <v>4</v>
      </c>
      <c r="Y135" s="5" t="s">
        <v>4</v>
      </c>
      <c r="Z135" s="5" t="s">
        <v>4</v>
      </c>
      <c r="AA135" s="5" t="s">
        <v>4</v>
      </c>
      <c r="AB135" s="5" t="s">
        <v>4</v>
      </c>
      <c r="AC135" s="5" t="s">
        <v>4</v>
      </c>
      <c r="AD135" s="5" t="s">
        <v>4</v>
      </c>
      <c r="AE135" s="5" t="s">
        <v>4</v>
      </c>
      <c r="AF135" s="5" t="s">
        <v>4</v>
      </c>
      <c r="AG135" s="5" t="s">
        <v>4</v>
      </c>
      <c r="AH135" s="5" t="s">
        <v>4</v>
      </c>
      <c r="AI135" s="5" t="s">
        <v>4</v>
      </c>
      <c r="AJ135" s="5" t="s">
        <v>4</v>
      </c>
      <c r="AK135" s="6" t="s">
        <v>4</v>
      </c>
      <c r="AL135" s="6" t="s">
        <v>4</v>
      </c>
      <c r="AM135" s="6" t="s">
        <v>4</v>
      </c>
    </row>
    <row r="136" spans="1:39" x14ac:dyDescent="0.35">
      <c r="A136" s="1" t="s">
        <v>111</v>
      </c>
      <c r="B136" s="5" t="s">
        <v>4</v>
      </c>
      <c r="C136" s="5" t="s">
        <v>4</v>
      </c>
      <c r="D136" s="5">
        <v>-4.0563531625567748</v>
      </c>
      <c r="E136" s="5">
        <v>-5.7875419025557733</v>
      </c>
      <c r="F136" s="5">
        <v>-0.50768692706026286</v>
      </c>
      <c r="G136" s="5">
        <v>-4.6469459050227329</v>
      </c>
      <c r="H136" s="5">
        <v>-9.5677659224571414</v>
      </c>
      <c r="I136" s="5">
        <v>2.8911852504378572</v>
      </c>
      <c r="J136" s="5">
        <v>6.4925960665154179</v>
      </c>
      <c r="K136" s="5">
        <v>-23.722261257872034</v>
      </c>
      <c r="L136" s="5">
        <v>17.503487596811823</v>
      </c>
      <c r="M136" s="5">
        <v>13.229200822581348</v>
      </c>
      <c r="N136" s="5">
        <v>2.4469217862296659</v>
      </c>
      <c r="O136" s="5">
        <v>1.4461911697927405</v>
      </c>
      <c r="P136" s="5">
        <v>-6.0225533272550535</v>
      </c>
      <c r="Q136" s="5">
        <v>5.3936125483434267</v>
      </c>
      <c r="R136" s="5">
        <v>-0.91046226028046817</v>
      </c>
      <c r="S136" s="5">
        <v>2.5930190240907223</v>
      </c>
      <c r="T136" s="5">
        <v>2.3309905858575348</v>
      </c>
      <c r="U136" s="5">
        <v>3.4500935001113788</v>
      </c>
      <c r="V136" s="5">
        <v>-3.1501783259443101</v>
      </c>
      <c r="W136" s="5">
        <v>5.7730628292477491</v>
      </c>
      <c r="X136" s="5">
        <v>2.6688090579707762</v>
      </c>
      <c r="Y136" s="5">
        <v>4.0089294363662162</v>
      </c>
      <c r="Z136" s="5">
        <v>-0.18041259439213775</v>
      </c>
      <c r="AA136" s="5">
        <v>7.1120067809739709</v>
      </c>
      <c r="AB136" s="5">
        <v>1.0847367189366679</v>
      </c>
      <c r="AC136" s="5">
        <v>9.8945933464290192</v>
      </c>
      <c r="AD136" s="5">
        <v>5.2127278979135809</v>
      </c>
      <c r="AE136" s="5">
        <v>7.8228668576883109</v>
      </c>
      <c r="AF136" s="5">
        <v>-1.1901827224553756</v>
      </c>
      <c r="AG136" s="5">
        <v>0.15588525714163382</v>
      </c>
      <c r="AH136" s="5">
        <v>5.1122201825219378</v>
      </c>
      <c r="AI136" s="5">
        <v>7.302463558399964</v>
      </c>
      <c r="AJ136" s="5">
        <v>8.812410909798146</v>
      </c>
      <c r="AK136" s="6">
        <f>AVERAGE(B136:AJ136)</f>
        <v>1.9089596023123583</v>
      </c>
      <c r="AL136" s="6">
        <f>AVERAGE(M136:AJ136)</f>
        <v>3.5165397100028102</v>
      </c>
      <c r="AM136" s="6">
        <f>AVERAGE(W136:AJ136)</f>
        <v>4.542151251181461</v>
      </c>
    </row>
    <row r="137" spans="1:39" x14ac:dyDescent="0.35">
      <c r="A137" s="1" t="s">
        <v>110</v>
      </c>
      <c r="B137" s="5" t="s">
        <v>4</v>
      </c>
      <c r="C137" s="5" t="s">
        <v>4</v>
      </c>
      <c r="D137" s="5" t="s">
        <v>4</v>
      </c>
      <c r="E137" s="5" t="s">
        <v>4</v>
      </c>
      <c r="F137" s="5" t="s">
        <v>4</v>
      </c>
      <c r="G137" s="5" t="s">
        <v>4</v>
      </c>
      <c r="H137" s="5" t="s">
        <v>4</v>
      </c>
      <c r="I137" s="5" t="s">
        <v>4</v>
      </c>
      <c r="J137" s="5" t="s">
        <v>4</v>
      </c>
      <c r="K137" s="5" t="s">
        <v>4</v>
      </c>
      <c r="L137" s="5" t="s">
        <v>4</v>
      </c>
      <c r="M137" s="5" t="s">
        <v>4</v>
      </c>
      <c r="N137" s="5" t="s">
        <v>4</v>
      </c>
      <c r="O137" s="5" t="s">
        <v>4</v>
      </c>
      <c r="P137" s="5" t="s">
        <v>4</v>
      </c>
      <c r="Q137" s="5" t="s">
        <v>4</v>
      </c>
      <c r="R137" s="5" t="s">
        <v>4</v>
      </c>
      <c r="S137" s="5" t="s">
        <v>4</v>
      </c>
      <c r="T137" s="5" t="s">
        <v>4</v>
      </c>
      <c r="U137" s="5" t="s">
        <v>4</v>
      </c>
      <c r="V137" s="5" t="s">
        <v>4</v>
      </c>
      <c r="W137" s="5" t="s">
        <v>4</v>
      </c>
      <c r="X137" s="5" t="s">
        <v>4</v>
      </c>
      <c r="Y137" s="5" t="s">
        <v>4</v>
      </c>
      <c r="Z137" s="5" t="s">
        <v>4</v>
      </c>
      <c r="AA137" s="5" t="s">
        <v>4</v>
      </c>
      <c r="AB137" s="5" t="s">
        <v>4</v>
      </c>
      <c r="AC137" s="5" t="s">
        <v>4</v>
      </c>
      <c r="AD137" s="5" t="s">
        <v>4</v>
      </c>
      <c r="AE137" s="5" t="s">
        <v>4</v>
      </c>
      <c r="AF137" s="5" t="s">
        <v>4</v>
      </c>
      <c r="AG137" s="5" t="s">
        <v>4</v>
      </c>
      <c r="AH137" s="5" t="s">
        <v>4</v>
      </c>
      <c r="AI137" s="5" t="s">
        <v>4</v>
      </c>
      <c r="AJ137" s="5" t="s">
        <v>4</v>
      </c>
      <c r="AK137" s="6" t="s">
        <v>4</v>
      </c>
      <c r="AL137" s="6" t="s">
        <v>4</v>
      </c>
      <c r="AM137" s="6" t="s">
        <v>4</v>
      </c>
    </row>
    <row r="138" spans="1:39" x14ac:dyDescent="0.35">
      <c r="A138" s="1" t="s">
        <v>109</v>
      </c>
      <c r="B138" s="5" t="s">
        <v>4</v>
      </c>
      <c r="C138" s="5" t="s">
        <v>4</v>
      </c>
      <c r="D138" s="5">
        <v>9.2646373807929763</v>
      </c>
      <c r="E138" s="5">
        <v>7.4217663480747689</v>
      </c>
      <c r="F138" s="5">
        <v>-1.1503565166623133</v>
      </c>
      <c r="G138" s="5">
        <v>-4.0218818152734883</v>
      </c>
      <c r="H138" s="5">
        <v>3.8338811901843997</v>
      </c>
      <c r="I138" s="5">
        <v>1.4151084129420184</v>
      </c>
      <c r="J138" s="5">
        <v>11.580271137301494</v>
      </c>
      <c r="K138" s="5">
        <v>-19.707199290460636</v>
      </c>
      <c r="L138" s="5">
        <v>-5.3001579603775895</v>
      </c>
      <c r="M138" s="5">
        <v>4.1351117802186081</v>
      </c>
      <c r="N138" s="5">
        <v>2.3121389471131693</v>
      </c>
      <c r="O138" s="5">
        <v>13.935703157635743</v>
      </c>
      <c r="P138" s="5">
        <v>7.7919802609386295</v>
      </c>
      <c r="Q138" s="5">
        <v>3.3235005404246749</v>
      </c>
      <c r="R138" s="5">
        <v>-5.9460967585597047</v>
      </c>
      <c r="S138" s="5">
        <v>7.0885980256485226</v>
      </c>
      <c r="T138" s="5">
        <v>5.3841184136980189</v>
      </c>
      <c r="U138" s="5">
        <v>4.8507010485976849</v>
      </c>
      <c r="V138" s="5">
        <v>-1.7107795496185645</v>
      </c>
      <c r="W138" s="5">
        <v>0.67778062064944322</v>
      </c>
      <c r="X138" s="5">
        <v>-0.41755523728683386</v>
      </c>
      <c r="Y138" s="5">
        <v>4.7969300087247859</v>
      </c>
      <c r="Z138" s="5">
        <v>3.1064355622139459</v>
      </c>
      <c r="AA138" s="5">
        <v>0.253889748727957</v>
      </c>
      <c r="AB138" s="5">
        <v>8.926927757716868</v>
      </c>
      <c r="AC138" s="5">
        <v>22.387382985161693</v>
      </c>
      <c r="AD138" s="5">
        <v>6.2091082212403705</v>
      </c>
      <c r="AE138" s="5">
        <v>7.3846683233797563</v>
      </c>
      <c r="AF138" s="5">
        <v>3.0780790561251195</v>
      </c>
      <c r="AG138" s="5">
        <v>2.7571180493449958</v>
      </c>
      <c r="AH138" s="5">
        <v>-3.0430435144453156</v>
      </c>
      <c r="AI138" s="5">
        <v>7.2595782975643601</v>
      </c>
      <c r="AJ138" s="5" t="s">
        <v>4</v>
      </c>
      <c r="AK138" s="6">
        <f>AVERAGE(B138:AJ138)</f>
        <v>3.3711982697417362</v>
      </c>
      <c r="AL138" s="6">
        <f>AVERAGE(M138:AJ138)</f>
        <v>4.5453163367484315</v>
      </c>
      <c r="AM138" s="6">
        <f>AVERAGE(W138:AJ138)</f>
        <v>4.8751769137782421</v>
      </c>
    </row>
    <row r="139" spans="1:39" x14ac:dyDescent="0.35">
      <c r="A139" s="1" t="s">
        <v>108</v>
      </c>
      <c r="B139" s="5" t="s">
        <v>4</v>
      </c>
      <c r="C139" s="5" t="s">
        <v>4</v>
      </c>
      <c r="D139" s="5" t="s">
        <v>4</v>
      </c>
      <c r="E139" s="5" t="s">
        <v>4</v>
      </c>
      <c r="F139" s="5" t="s">
        <v>4</v>
      </c>
      <c r="G139" s="5" t="s">
        <v>4</v>
      </c>
      <c r="H139" s="5" t="s">
        <v>4</v>
      </c>
      <c r="I139" s="5" t="s">
        <v>4</v>
      </c>
      <c r="J139" s="5" t="s">
        <v>4</v>
      </c>
      <c r="K139" s="5" t="s">
        <v>4</v>
      </c>
      <c r="L139" s="5" t="s">
        <v>4</v>
      </c>
      <c r="M139" s="5" t="s">
        <v>4</v>
      </c>
      <c r="N139" s="5" t="s">
        <v>4</v>
      </c>
      <c r="O139" s="5" t="s">
        <v>4</v>
      </c>
      <c r="P139" s="5" t="s">
        <v>4</v>
      </c>
      <c r="Q139" s="5" t="s">
        <v>4</v>
      </c>
      <c r="R139" s="5" t="s">
        <v>4</v>
      </c>
      <c r="S139" s="5">
        <v>0.13373071708984696</v>
      </c>
      <c r="T139" s="5">
        <v>-4.3851241805400605</v>
      </c>
      <c r="U139" s="5">
        <v>0.74293792808089165</v>
      </c>
      <c r="V139" s="5">
        <v>-4.2955373324192863</v>
      </c>
      <c r="W139" s="5">
        <v>-13.362574448866155</v>
      </c>
      <c r="X139" s="5">
        <v>6.3630706261880619</v>
      </c>
      <c r="Y139" s="5">
        <v>7.113087077751274</v>
      </c>
      <c r="Z139" s="5">
        <v>-7.2914619646506793</v>
      </c>
      <c r="AA139" s="5">
        <v>5.3576912431101817</v>
      </c>
      <c r="AB139" s="5">
        <v>-3.6729085072057472</v>
      </c>
      <c r="AC139" s="5">
        <v>3.1520284691353879</v>
      </c>
      <c r="AD139" s="5">
        <v>11.003780208851481</v>
      </c>
      <c r="AE139" s="5">
        <v>5.9794349957089139</v>
      </c>
      <c r="AF139" s="5">
        <v>-6.0059134987477307</v>
      </c>
      <c r="AG139" s="5">
        <v>10.965928089365789</v>
      </c>
      <c r="AH139" s="5">
        <v>9.362429373952267</v>
      </c>
      <c r="AI139" s="5">
        <v>-3.9812803635284553</v>
      </c>
      <c r="AJ139" s="5">
        <v>12.576316219691265</v>
      </c>
      <c r="AK139" s="6">
        <f>AVERAGE(B139:AJ139)</f>
        <v>1.6530908140537359</v>
      </c>
      <c r="AL139" s="6">
        <f>AVERAGE(M139:AJ139)</f>
        <v>1.6530908140537359</v>
      </c>
      <c r="AM139" s="6">
        <f>AVERAGE(W139:AJ139)</f>
        <v>2.6828305371968466</v>
      </c>
    </row>
    <row r="140" spans="1:39" x14ac:dyDescent="0.35">
      <c r="A140" s="1" t="s">
        <v>89</v>
      </c>
      <c r="B140" s="5">
        <v>0.64081931154578342</v>
      </c>
      <c r="C140" s="5">
        <v>43.044900384993667</v>
      </c>
      <c r="D140" s="5">
        <v>2.6678979569490195</v>
      </c>
      <c r="E140" s="5">
        <v>-3.2904617232889279</v>
      </c>
      <c r="F140" s="5">
        <v>-11.338795521676687</v>
      </c>
      <c r="G140" s="5">
        <v>-3.0149949443374737</v>
      </c>
      <c r="H140" s="5">
        <v>3.7223408084559964</v>
      </c>
      <c r="I140" s="5">
        <v>5.0561686537512713</v>
      </c>
      <c r="J140" s="5">
        <v>4.9826116813682404</v>
      </c>
      <c r="K140" s="5">
        <v>-15.566141968099529</v>
      </c>
      <c r="L140" s="5">
        <v>-16.030897705031308</v>
      </c>
      <c r="M140" s="5">
        <v>-16.147964891952441</v>
      </c>
      <c r="N140" s="5">
        <v>-2.5891163170020945</v>
      </c>
      <c r="O140" s="5">
        <v>-1.6719915031161605</v>
      </c>
      <c r="P140" s="5">
        <v>2.1966015264673047</v>
      </c>
      <c r="Q140" s="5">
        <v>12.763988340166193</v>
      </c>
      <c r="R140" s="5">
        <v>5.8263754960421181</v>
      </c>
      <c r="S140" s="5">
        <v>0.28077383179861215</v>
      </c>
      <c r="T140" s="5">
        <v>4.8432695427068353</v>
      </c>
      <c r="U140" s="5">
        <v>-2.8691709994278369</v>
      </c>
      <c r="V140" s="5">
        <v>-3.8894817368489214</v>
      </c>
      <c r="W140" s="5">
        <v>-0.58513637920501083</v>
      </c>
      <c r="X140" s="5">
        <v>-0.80874401888290492</v>
      </c>
      <c r="Y140" s="5">
        <v>4.0426308437148606</v>
      </c>
      <c r="Z140" s="5">
        <v>2.922163025966924</v>
      </c>
      <c r="AA140" s="5">
        <v>2.2297988825721688</v>
      </c>
      <c r="AB140" s="5">
        <v>2.7184083384096454</v>
      </c>
      <c r="AC140" s="5">
        <v>4.6748675700660272</v>
      </c>
      <c r="AD140" s="5">
        <v>9.3219233548223883</v>
      </c>
      <c r="AE140" s="5">
        <v>8.2100404507358178</v>
      </c>
      <c r="AF140" s="5">
        <v>-0.71455560239347449</v>
      </c>
      <c r="AG140" s="5">
        <v>10.748626001941957</v>
      </c>
      <c r="AH140" s="5">
        <v>5.1118258285534779</v>
      </c>
      <c r="AI140" s="5">
        <v>7.7136802495787435</v>
      </c>
      <c r="AJ140" s="5">
        <v>5.6792037036605336</v>
      </c>
      <c r="AK140" s="6">
        <f>AVERAGE(B140:AJ140)</f>
        <v>2.0251846420858519</v>
      </c>
      <c r="AL140" s="6">
        <f>AVERAGE(M140:AJ140)</f>
        <v>2.5003339807656153</v>
      </c>
      <c r="AM140" s="6">
        <f>AVERAGE(W140:AJ140)</f>
        <v>4.3760523035386543</v>
      </c>
    </row>
    <row r="141" spans="1:39" x14ac:dyDescent="0.35">
      <c r="A141" s="1" t="s">
        <v>107</v>
      </c>
      <c r="B141" s="5" t="s">
        <v>4</v>
      </c>
      <c r="C141" s="5" t="s">
        <v>4</v>
      </c>
      <c r="D141" s="5" t="s">
        <v>4</v>
      </c>
      <c r="E141" s="5" t="s">
        <v>4</v>
      </c>
      <c r="F141" s="5" t="s">
        <v>4</v>
      </c>
      <c r="G141" s="5" t="s">
        <v>4</v>
      </c>
      <c r="H141" s="5" t="s">
        <v>4</v>
      </c>
      <c r="I141" s="5" t="s">
        <v>4</v>
      </c>
      <c r="J141" s="5" t="s">
        <v>4</v>
      </c>
      <c r="K141" s="5" t="s">
        <v>4</v>
      </c>
      <c r="L141" s="5" t="s">
        <v>4</v>
      </c>
      <c r="M141" s="5" t="s">
        <v>4</v>
      </c>
      <c r="N141" s="5">
        <v>-8.217017653907277</v>
      </c>
      <c r="O141" s="5">
        <v>-10.381203905534647</v>
      </c>
      <c r="P141" s="5">
        <v>3.5512523533768956</v>
      </c>
      <c r="Q141" s="5">
        <v>6.1691724646118615</v>
      </c>
      <c r="R141" s="5">
        <v>4.0628266495369019</v>
      </c>
      <c r="S141" s="5">
        <v>-0.12970883072640049</v>
      </c>
      <c r="T141" s="5">
        <v>-1.1137675528007094</v>
      </c>
      <c r="U141" s="5">
        <v>3.1219562279959518</v>
      </c>
      <c r="V141" s="5">
        <v>-1.0531938690390916</v>
      </c>
      <c r="W141" s="5">
        <v>2.6052180756531982</v>
      </c>
      <c r="X141" s="5">
        <v>9.1624138196759759</v>
      </c>
      <c r="Y141" s="5">
        <v>5.114574110019916</v>
      </c>
      <c r="Z141" s="5">
        <v>8.557357637861827</v>
      </c>
      <c r="AA141" s="5">
        <v>10.904506241626692</v>
      </c>
      <c r="AB141" s="5">
        <v>11.944134833871971</v>
      </c>
      <c r="AC141" s="5">
        <v>16.468928308509035</v>
      </c>
      <c r="AD141" s="5">
        <v>20.375143193023931</v>
      </c>
      <c r="AE141" s="5">
        <v>11.305479704158984</v>
      </c>
      <c r="AF141" s="5">
        <v>-9.6626632492668278</v>
      </c>
      <c r="AG141" s="5">
        <v>2.1907254820915654</v>
      </c>
      <c r="AH141" s="5">
        <v>2.5974244292860931</v>
      </c>
      <c r="AI141" s="5">
        <v>22.91059609496773</v>
      </c>
      <c r="AJ141" s="5" t="s">
        <v>4</v>
      </c>
      <c r="AK141" s="6">
        <f>AVERAGE(B141:AJ141)</f>
        <v>5.0220070256815257</v>
      </c>
      <c r="AL141" s="6">
        <f>AVERAGE(M141:AJ141)</f>
        <v>5.0220070256815257</v>
      </c>
      <c r="AM141" s="6">
        <f>AVERAGE(W141:AJ141)</f>
        <v>8.8056798985753915</v>
      </c>
    </row>
    <row r="142" spans="1:39" x14ac:dyDescent="0.35">
      <c r="A142" s="1" t="s">
        <v>106</v>
      </c>
      <c r="B142" s="1" t="s">
        <v>4</v>
      </c>
      <c r="C142" s="5" t="s">
        <v>4</v>
      </c>
      <c r="D142" s="5" t="s">
        <v>4</v>
      </c>
      <c r="E142" s="5" t="s">
        <v>4</v>
      </c>
      <c r="F142" s="5" t="s">
        <v>4</v>
      </c>
      <c r="G142" s="5" t="s">
        <v>4</v>
      </c>
      <c r="H142" s="5" t="s">
        <v>4</v>
      </c>
      <c r="I142" s="5" t="s">
        <v>4</v>
      </c>
      <c r="J142" s="5" t="s">
        <v>4</v>
      </c>
      <c r="K142" s="5" t="s">
        <v>4</v>
      </c>
      <c r="L142" s="5" t="s">
        <v>4</v>
      </c>
      <c r="M142" s="5" t="s">
        <v>4</v>
      </c>
      <c r="N142" s="5" t="s">
        <v>4</v>
      </c>
      <c r="O142" s="5" t="s">
        <v>4</v>
      </c>
      <c r="P142" s="5" t="s">
        <v>4</v>
      </c>
      <c r="Q142" s="5" t="s">
        <v>4</v>
      </c>
      <c r="R142" s="5" t="s">
        <v>4</v>
      </c>
      <c r="S142" s="5" t="s">
        <v>4</v>
      </c>
      <c r="T142" s="5" t="s">
        <v>4</v>
      </c>
      <c r="U142" s="5" t="s">
        <v>4</v>
      </c>
      <c r="V142" s="5" t="s">
        <v>4</v>
      </c>
      <c r="W142" s="5" t="s">
        <v>4</v>
      </c>
      <c r="X142" s="5" t="s">
        <v>4</v>
      </c>
      <c r="Y142" s="5" t="s">
        <v>4</v>
      </c>
      <c r="Z142" s="5" t="s">
        <v>4</v>
      </c>
      <c r="AA142" s="5" t="s">
        <v>4</v>
      </c>
      <c r="AB142" s="5" t="s">
        <v>4</v>
      </c>
      <c r="AC142" s="5" t="s">
        <v>4</v>
      </c>
      <c r="AD142" s="5" t="s">
        <v>4</v>
      </c>
      <c r="AE142" s="5" t="s">
        <v>4</v>
      </c>
      <c r="AF142" s="5" t="s">
        <v>4</v>
      </c>
      <c r="AG142" s="5" t="s">
        <v>4</v>
      </c>
      <c r="AH142" s="5" t="s">
        <v>4</v>
      </c>
      <c r="AI142" s="5" t="s">
        <v>4</v>
      </c>
      <c r="AJ142" s="5" t="s">
        <v>4</v>
      </c>
      <c r="AK142" s="6" t="s">
        <v>4</v>
      </c>
      <c r="AL142" s="6" t="s">
        <v>4</v>
      </c>
      <c r="AM142" s="6" t="s">
        <v>4</v>
      </c>
    </row>
    <row r="143" spans="1:39" x14ac:dyDescent="0.35">
      <c r="A143" s="1" t="s">
        <v>105</v>
      </c>
      <c r="B143" s="5">
        <v>1.9022960953280403</v>
      </c>
      <c r="C143" s="5">
        <v>3.407285812578337</v>
      </c>
      <c r="D143" s="5">
        <v>-1.8973173762851872</v>
      </c>
      <c r="E143" s="5">
        <v>-4.9579431266674021</v>
      </c>
      <c r="F143" s="5">
        <v>-2.6868417814472707</v>
      </c>
      <c r="G143" s="5">
        <v>7.4951713364307579</v>
      </c>
      <c r="H143" s="5">
        <v>-5.7274454904470673</v>
      </c>
      <c r="I143" s="5">
        <v>-2.0033899242578741</v>
      </c>
      <c r="J143" s="5">
        <v>2.6561029177602649</v>
      </c>
      <c r="K143" s="5">
        <v>1.0425283356787531</v>
      </c>
      <c r="L143" s="5">
        <v>-0.81473247277334337</v>
      </c>
      <c r="M143" s="5">
        <v>-2.9268762132718678</v>
      </c>
      <c r="N143" s="5">
        <v>-0.93061040631285152</v>
      </c>
      <c r="O143" s="5">
        <v>-3.3117094854715532</v>
      </c>
      <c r="P143" s="5">
        <v>-0.53777427808141454</v>
      </c>
      <c r="Q143" s="5">
        <v>1.476060958075692</v>
      </c>
      <c r="R143" s="5">
        <v>0.36749608031902881</v>
      </c>
      <c r="S143" s="5">
        <v>2.9458417387097597</v>
      </c>
      <c r="T143" s="5">
        <v>6.7824504287187892E-2</v>
      </c>
      <c r="U143" s="5">
        <v>-3.0106243850266736</v>
      </c>
      <c r="V143" s="5">
        <v>-1.3066652437102988</v>
      </c>
      <c r="W143" s="5">
        <v>0.96517416076731877</v>
      </c>
      <c r="X143" s="5">
        <v>3.8763627294073899E-2</v>
      </c>
      <c r="Y143" s="5">
        <v>4.0020186378035021</v>
      </c>
      <c r="Z143" s="5">
        <v>2.3597788381600111</v>
      </c>
      <c r="AA143" s="5">
        <v>3.362092501295038</v>
      </c>
      <c r="AB143" s="5">
        <v>5.1325561189426594</v>
      </c>
      <c r="AC143" s="5">
        <v>4.7214953746728128</v>
      </c>
      <c r="AD143" s="5">
        <v>2.1065011634151745</v>
      </c>
      <c r="AE143" s="5">
        <v>-2.7060467809862416</v>
      </c>
      <c r="AF143" s="5">
        <v>3.8324469430730943</v>
      </c>
      <c r="AG143" s="5">
        <v>2.7581892489345989</v>
      </c>
      <c r="AH143" s="5">
        <v>2.0548492906020499</v>
      </c>
      <c r="AI143" s="5">
        <v>0.91922031230640755</v>
      </c>
      <c r="AJ143" s="5">
        <v>-0.96408459139264835</v>
      </c>
      <c r="AK143" s="6">
        <f>AVERAGE(B143:AJ143)</f>
        <v>0.56661806972293915</v>
      </c>
      <c r="AL143" s="6">
        <f>AVERAGE(M143:AJ143)</f>
        <v>0.89232992143353584</v>
      </c>
      <c r="AM143" s="6">
        <f>AVERAGE(W143:AJ143)</f>
        <v>2.0416396317777035</v>
      </c>
    </row>
    <row r="144" spans="1:39" x14ac:dyDescent="0.35">
      <c r="A144" s="1" t="s">
        <v>104</v>
      </c>
      <c r="B144" s="5" t="s">
        <v>4</v>
      </c>
      <c r="C144" s="5" t="s">
        <v>4</v>
      </c>
      <c r="D144" s="5" t="s">
        <v>4</v>
      </c>
      <c r="E144" s="5" t="s">
        <v>4</v>
      </c>
      <c r="F144" s="5" t="s">
        <v>4</v>
      </c>
      <c r="G144" s="5" t="s">
        <v>4</v>
      </c>
      <c r="H144" s="5" t="s">
        <v>4</v>
      </c>
      <c r="I144" s="5" t="s">
        <v>4</v>
      </c>
      <c r="J144" s="5" t="s">
        <v>4</v>
      </c>
      <c r="K144" s="5" t="s">
        <v>4</v>
      </c>
      <c r="L144" s="5" t="s">
        <v>4</v>
      </c>
      <c r="M144" s="5" t="s">
        <v>4</v>
      </c>
      <c r="N144" s="5" t="s">
        <v>4</v>
      </c>
      <c r="O144" s="5" t="s">
        <v>4</v>
      </c>
      <c r="P144" s="5" t="s">
        <v>4</v>
      </c>
      <c r="Q144" s="5" t="s">
        <v>4</v>
      </c>
      <c r="R144" s="5" t="s">
        <v>4</v>
      </c>
      <c r="S144" s="5" t="s">
        <v>4</v>
      </c>
      <c r="T144" s="5" t="s">
        <v>4</v>
      </c>
      <c r="U144" s="5" t="s">
        <v>4</v>
      </c>
      <c r="V144" s="5" t="s">
        <v>4</v>
      </c>
      <c r="W144" s="5" t="s">
        <v>4</v>
      </c>
      <c r="X144" s="5" t="s">
        <v>4</v>
      </c>
      <c r="Y144" s="5" t="s">
        <v>4</v>
      </c>
      <c r="Z144" s="5" t="s">
        <v>4</v>
      </c>
      <c r="AA144" s="5" t="s">
        <v>4</v>
      </c>
      <c r="AB144" s="5" t="s">
        <v>4</v>
      </c>
      <c r="AC144" s="5" t="s">
        <v>4</v>
      </c>
      <c r="AD144" s="5" t="s">
        <v>4</v>
      </c>
      <c r="AE144" s="5" t="s">
        <v>4</v>
      </c>
      <c r="AF144" s="5" t="s">
        <v>4</v>
      </c>
      <c r="AG144" s="5" t="s">
        <v>4</v>
      </c>
      <c r="AH144" s="5" t="s">
        <v>4</v>
      </c>
      <c r="AI144" s="5" t="s">
        <v>4</v>
      </c>
      <c r="AJ144" s="5" t="s">
        <v>4</v>
      </c>
      <c r="AK144" s="6" t="s">
        <v>4</v>
      </c>
      <c r="AL144" s="6" t="s">
        <v>4</v>
      </c>
      <c r="AM144" s="6" t="s">
        <v>4</v>
      </c>
    </row>
    <row r="145" spans="1:39" x14ac:dyDescent="0.35">
      <c r="A145" s="1" t="s">
        <v>103</v>
      </c>
      <c r="B145" s="5" t="s">
        <v>4</v>
      </c>
      <c r="C145" s="5" t="s">
        <v>4</v>
      </c>
      <c r="D145" s="5" t="s">
        <v>4</v>
      </c>
      <c r="E145" s="5" t="s">
        <v>4</v>
      </c>
      <c r="F145" s="5" t="s">
        <v>4</v>
      </c>
      <c r="G145" s="5" t="s">
        <v>4</v>
      </c>
      <c r="H145" s="5" t="s">
        <v>4</v>
      </c>
      <c r="I145" s="5" t="s">
        <v>4</v>
      </c>
      <c r="J145" s="5" t="s">
        <v>4</v>
      </c>
      <c r="K145" s="5" t="s">
        <v>4</v>
      </c>
      <c r="L145" s="5" t="s">
        <v>4</v>
      </c>
      <c r="M145" s="5" t="s">
        <v>4</v>
      </c>
      <c r="N145" s="5" t="s">
        <v>4</v>
      </c>
      <c r="O145" s="5" t="s">
        <v>4</v>
      </c>
      <c r="P145" s="5" t="s">
        <v>4</v>
      </c>
      <c r="Q145" s="5" t="s">
        <v>4</v>
      </c>
      <c r="R145" s="5" t="s">
        <v>4</v>
      </c>
      <c r="S145" s="5" t="s">
        <v>4</v>
      </c>
      <c r="T145" s="5" t="s">
        <v>4</v>
      </c>
      <c r="U145" s="5" t="s">
        <v>4</v>
      </c>
      <c r="V145" s="5" t="s">
        <v>4</v>
      </c>
      <c r="W145" s="5" t="s">
        <v>4</v>
      </c>
      <c r="X145" s="5" t="s">
        <v>4</v>
      </c>
      <c r="Y145" s="5" t="s">
        <v>4</v>
      </c>
      <c r="Z145" s="5" t="s">
        <v>4</v>
      </c>
      <c r="AA145" s="5" t="s">
        <v>4</v>
      </c>
      <c r="AB145" s="5" t="s">
        <v>4</v>
      </c>
      <c r="AC145" s="5" t="s">
        <v>4</v>
      </c>
      <c r="AD145" s="5" t="s">
        <v>4</v>
      </c>
      <c r="AE145" s="5" t="s">
        <v>4</v>
      </c>
      <c r="AF145" s="5" t="s">
        <v>4</v>
      </c>
      <c r="AG145" s="5" t="s">
        <v>4</v>
      </c>
      <c r="AH145" s="5" t="s">
        <v>4</v>
      </c>
      <c r="AI145" s="5" t="s">
        <v>4</v>
      </c>
      <c r="AJ145" s="5" t="s">
        <v>4</v>
      </c>
      <c r="AK145" s="6" t="s">
        <v>4</v>
      </c>
      <c r="AL145" s="6" t="s">
        <v>4</v>
      </c>
      <c r="AM145" s="6" t="s">
        <v>4</v>
      </c>
    </row>
    <row r="146" spans="1:39" x14ac:dyDescent="0.35">
      <c r="A146" s="1" t="s">
        <v>102</v>
      </c>
      <c r="B146" s="5" t="s">
        <v>4</v>
      </c>
      <c r="C146" s="5" t="s">
        <v>4</v>
      </c>
      <c r="D146" s="5" t="s">
        <v>4</v>
      </c>
      <c r="E146" s="5" t="s">
        <v>4</v>
      </c>
      <c r="F146" s="5" t="s">
        <v>4</v>
      </c>
      <c r="G146" s="5" t="s">
        <v>4</v>
      </c>
      <c r="H146" s="5" t="s">
        <v>4</v>
      </c>
      <c r="I146" s="5" t="s">
        <v>4</v>
      </c>
      <c r="J146" s="5" t="s">
        <v>4</v>
      </c>
      <c r="K146" s="5" t="s">
        <v>4</v>
      </c>
      <c r="L146" s="5" t="s">
        <v>4</v>
      </c>
      <c r="M146" s="5" t="s">
        <v>4</v>
      </c>
      <c r="N146" s="5" t="s">
        <v>4</v>
      </c>
      <c r="O146" s="5" t="s">
        <v>4</v>
      </c>
      <c r="P146" s="5" t="s">
        <v>4</v>
      </c>
      <c r="Q146" s="5" t="s">
        <v>4</v>
      </c>
      <c r="R146" s="5" t="s">
        <v>4</v>
      </c>
      <c r="S146" s="5" t="s">
        <v>4</v>
      </c>
      <c r="T146" s="5" t="s">
        <v>4</v>
      </c>
      <c r="U146" s="5" t="s">
        <v>4</v>
      </c>
      <c r="V146" s="5" t="s">
        <v>4</v>
      </c>
      <c r="W146" s="5" t="s">
        <v>4</v>
      </c>
      <c r="X146" s="5" t="s">
        <v>4</v>
      </c>
      <c r="Y146" s="5" t="s">
        <v>4</v>
      </c>
      <c r="Z146" s="5" t="s">
        <v>4</v>
      </c>
      <c r="AA146" s="5" t="s">
        <v>4</v>
      </c>
      <c r="AB146" s="5" t="s">
        <v>4</v>
      </c>
      <c r="AC146" s="5" t="s">
        <v>4</v>
      </c>
      <c r="AD146" s="5" t="s">
        <v>4</v>
      </c>
      <c r="AE146" s="5" t="s">
        <v>4</v>
      </c>
      <c r="AF146" s="5" t="s">
        <v>4</v>
      </c>
      <c r="AG146" s="5" t="s">
        <v>4</v>
      </c>
      <c r="AH146" s="5" t="s">
        <v>4</v>
      </c>
      <c r="AI146" s="5" t="s">
        <v>4</v>
      </c>
      <c r="AJ146" s="5" t="s">
        <v>4</v>
      </c>
      <c r="AK146" s="6" t="s">
        <v>4</v>
      </c>
      <c r="AL146" s="6" t="s">
        <v>4</v>
      </c>
      <c r="AM146" s="6" t="s">
        <v>4</v>
      </c>
    </row>
    <row r="147" spans="1:39" x14ac:dyDescent="0.35">
      <c r="A147" s="1" t="s">
        <v>101</v>
      </c>
      <c r="B147" s="5">
        <v>2.6018673396512213</v>
      </c>
      <c r="C147" s="5">
        <v>2.0542497053204443</v>
      </c>
      <c r="D147" s="5">
        <v>1.5249636505551223</v>
      </c>
      <c r="E147" s="5">
        <v>0.86902511752731471</v>
      </c>
      <c r="F147" s="5">
        <v>7.8776007419935894</v>
      </c>
      <c r="G147" s="5">
        <v>4.9708833198151723</v>
      </c>
      <c r="H147" s="5">
        <v>-2.2830308376943975</v>
      </c>
      <c r="I147" s="5">
        <v>4.606374009843293</v>
      </c>
      <c r="J147" s="5">
        <v>8.6261638556926385</v>
      </c>
      <c r="K147" s="5">
        <v>12.710658788328217</v>
      </c>
      <c r="L147" s="5">
        <v>9.2490859064539279</v>
      </c>
      <c r="M147" s="5">
        <v>7.5000763911833985</v>
      </c>
      <c r="N147" s="5">
        <v>7.5132322642071898</v>
      </c>
      <c r="O147" s="5">
        <v>7.1792920726686731</v>
      </c>
      <c r="P147" s="5">
        <v>8.0789098509116144</v>
      </c>
      <c r="Q147" s="5">
        <v>7.1552784834485976</v>
      </c>
      <c r="R147" s="5">
        <v>7.8667028887142294</v>
      </c>
      <c r="S147" s="5">
        <v>5.3031132737553435</v>
      </c>
      <c r="T147" s="5">
        <v>-6.6932619446982642</v>
      </c>
      <c r="U147" s="5">
        <v>-16.233032834187398</v>
      </c>
      <c r="V147" s="5">
        <v>1.6868244938566619</v>
      </c>
      <c r="W147" s="5">
        <v>9.7218557139825634E-2</v>
      </c>
      <c r="X147" s="5">
        <v>-2.912396212433876</v>
      </c>
      <c r="Y147" s="5">
        <v>6.1284944643052626</v>
      </c>
      <c r="Z147" s="5">
        <v>5.9265519418876949</v>
      </c>
      <c r="AA147" s="5">
        <v>5.5814729034259045</v>
      </c>
      <c r="AB147" s="5">
        <v>-2.1004721441456837</v>
      </c>
      <c r="AC147" s="5">
        <v>6.453209427506934</v>
      </c>
      <c r="AD147" s="5">
        <v>9.1543529703132407</v>
      </c>
      <c r="AE147" s="5">
        <v>-5.1745833339454919</v>
      </c>
      <c r="AF147" s="5">
        <v>3.9997157192783703</v>
      </c>
      <c r="AG147" s="5">
        <v>6.4981343232662709</v>
      </c>
      <c r="AH147" s="5">
        <v>-2.5980907367114128</v>
      </c>
      <c r="AI147" s="5">
        <v>3.9194596936470418</v>
      </c>
      <c r="AJ147" s="5">
        <v>-0.54159446674853484</v>
      </c>
      <c r="AK147" s="6">
        <f>AVERAGE(B147:AJ147)</f>
        <v>3.3313271326894895</v>
      </c>
      <c r="AL147" s="6">
        <f>AVERAGE(M147:AJ147)</f>
        <v>2.657858668610233</v>
      </c>
      <c r="AM147" s="6">
        <f>AVERAGE(W147:AJ147)</f>
        <v>2.4593909361989676</v>
      </c>
    </row>
    <row r="148" spans="1:39" x14ac:dyDescent="0.35">
      <c r="A148" s="1" t="s">
        <v>100</v>
      </c>
      <c r="B148" s="5" t="s">
        <v>4</v>
      </c>
      <c r="C148" s="5" t="s">
        <v>4</v>
      </c>
      <c r="D148" s="5" t="s">
        <v>4</v>
      </c>
      <c r="E148" s="5" t="s">
        <v>4</v>
      </c>
      <c r="F148" s="5" t="s">
        <v>4</v>
      </c>
      <c r="G148" s="5" t="s">
        <v>4</v>
      </c>
      <c r="H148" s="5" t="s">
        <v>4</v>
      </c>
      <c r="I148" s="5" t="s">
        <v>4</v>
      </c>
      <c r="J148" s="5" t="s">
        <v>4</v>
      </c>
      <c r="K148" s="5" t="s">
        <v>4</v>
      </c>
      <c r="L148" s="5" t="s">
        <v>4</v>
      </c>
      <c r="M148" s="5" t="s">
        <v>4</v>
      </c>
      <c r="N148" s="5" t="s">
        <v>4</v>
      </c>
      <c r="O148" s="5" t="s">
        <v>4</v>
      </c>
      <c r="P148" s="5" t="s">
        <v>4</v>
      </c>
      <c r="Q148" s="5" t="s">
        <v>4</v>
      </c>
      <c r="R148" s="5" t="s">
        <v>4</v>
      </c>
      <c r="S148" s="5" t="s">
        <v>4</v>
      </c>
      <c r="T148" s="5" t="s">
        <v>4</v>
      </c>
      <c r="U148" s="5" t="s">
        <v>4</v>
      </c>
      <c r="V148" s="5" t="s">
        <v>4</v>
      </c>
      <c r="W148" s="5" t="s">
        <v>4</v>
      </c>
      <c r="X148" s="5" t="s">
        <v>4</v>
      </c>
      <c r="Y148" s="5" t="s">
        <v>4</v>
      </c>
      <c r="Z148" s="5" t="s">
        <v>4</v>
      </c>
      <c r="AA148" s="5" t="s">
        <v>4</v>
      </c>
      <c r="AB148" s="5">
        <v>3.7320644947043638E-2</v>
      </c>
      <c r="AC148" s="5" t="s">
        <v>4</v>
      </c>
      <c r="AD148" s="5" t="s">
        <v>4</v>
      </c>
      <c r="AE148" s="5" t="s">
        <v>4</v>
      </c>
      <c r="AF148" s="5" t="s">
        <v>4</v>
      </c>
      <c r="AG148" s="5" t="s">
        <v>4</v>
      </c>
      <c r="AH148" s="5" t="s">
        <v>4</v>
      </c>
      <c r="AI148" s="5" t="s">
        <v>4</v>
      </c>
      <c r="AJ148" s="5" t="s">
        <v>4</v>
      </c>
      <c r="AK148" s="6">
        <f>AVERAGE(B148:AJ148)</f>
        <v>3.7320644947043638E-2</v>
      </c>
      <c r="AL148" s="6">
        <f>AVERAGE(M148:AJ148)</f>
        <v>3.7320644947043638E-2</v>
      </c>
      <c r="AM148" s="6">
        <f>AVERAGE(W148:AJ148)</f>
        <v>3.7320644947043638E-2</v>
      </c>
    </row>
    <row r="149" spans="1:39" x14ac:dyDescent="0.35">
      <c r="A149" s="1" t="s">
        <v>88</v>
      </c>
      <c r="B149" s="5">
        <v>1.2012239928075275</v>
      </c>
      <c r="C149" s="5">
        <v>3.4125947549364071</v>
      </c>
      <c r="D149" s="5">
        <v>4.1014732213036496</v>
      </c>
      <c r="E149" s="5">
        <v>-1.854594442000959</v>
      </c>
      <c r="F149" s="5">
        <v>2.7070164176399061</v>
      </c>
      <c r="G149" s="5">
        <v>0.71999614806755119</v>
      </c>
      <c r="H149" s="5">
        <v>-1.2199466853398633</v>
      </c>
      <c r="I149" s="5">
        <v>-5.2848677925902336</v>
      </c>
      <c r="J149" s="5">
        <v>3.2246155236214804</v>
      </c>
      <c r="K149" s="5">
        <v>-0.17953110859193089</v>
      </c>
      <c r="L149" s="5">
        <v>1.3253750033822627</v>
      </c>
      <c r="M149" s="5">
        <v>7.0142450106767598</v>
      </c>
      <c r="N149" s="5">
        <v>-1.6950507255115781</v>
      </c>
      <c r="O149" s="5">
        <v>-2.9110059528516814</v>
      </c>
      <c r="P149" s="5">
        <v>-0.73459649494240864</v>
      </c>
      <c r="Q149" s="5">
        <v>2.4751419558234602</v>
      </c>
      <c r="R149" s="5">
        <v>2.1090011815981597</v>
      </c>
      <c r="S149" s="5">
        <v>5.6009223194768225</v>
      </c>
      <c r="T149" s="5">
        <v>4.6495361570776339</v>
      </c>
      <c r="U149" s="5">
        <v>4.3462399886200984</v>
      </c>
      <c r="V149" s="5">
        <v>4.5415954550855844</v>
      </c>
      <c r="W149" s="5">
        <v>1.1412986262573099</v>
      </c>
      <c r="X149" s="5">
        <v>5.7518229306968749</v>
      </c>
      <c r="Y149" s="5">
        <v>0.57479442726827301</v>
      </c>
      <c r="Z149" s="5">
        <v>5.5319895149930005</v>
      </c>
      <c r="AA149" s="5">
        <v>3.8818505784487627</v>
      </c>
      <c r="AB149" s="5">
        <v>-2.124879667800883E-2</v>
      </c>
      <c r="AC149" s="5" t="s">
        <v>4</v>
      </c>
      <c r="AD149" s="5" t="s">
        <v>4</v>
      </c>
      <c r="AE149" s="5" t="s">
        <v>4</v>
      </c>
      <c r="AF149" s="5" t="s">
        <v>4</v>
      </c>
      <c r="AG149" s="5" t="s">
        <v>4</v>
      </c>
      <c r="AH149" s="5" t="s">
        <v>4</v>
      </c>
      <c r="AI149" s="5" t="s">
        <v>4</v>
      </c>
      <c r="AJ149" s="5" t="s">
        <v>4</v>
      </c>
      <c r="AK149" s="6">
        <f>AVERAGE(B149:AJ149)</f>
        <v>1.8670330077509207</v>
      </c>
      <c r="AL149" s="6">
        <f>AVERAGE(M149:AJ149)</f>
        <v>2.6410335110024414</v>
      </c>
      <c r="AM149" s="6">
        <f>AVERAGE(W149:AJ149)</f>
        <v>2.8100845468310354</v>
      </c>
    </row>
    <row r="150" spans="1:39" x14ac:dyDescent="0.35">
      <c r="A150" s="1" t="s">
        <v>99</v>
      </c>
      <c r="B150" s="5" t="s">
        <v>4</v>
      </c>
      <c r="C150" s="5" t="s">
        <v>4</v>
      </c>
      <c r="D150" s="5" t="s">
        <v>4</v>
      </c>
      <c r="E150" s="5" t="s">
        <v>4</v>
      </c>
      <c r="F150" s="5" t="s">
        <v>4</v>
      </c>
      <c r="G150" s="5" t="s">
        <v>4</v>
      </c>
      <c r="H150" s="5" t="s">
        <v>4</v>
      </c>
      <c r="I150" s="5" t="s">
        <v>4</v>
      </c>
      <c r="J150" s="5" t="s">
        <v>4</v>
      </c>
      <c r="K150" s="5">
        <v>0.33017334524274133</v>
      </c>
      <c r="L150" s="5">
        <v>-1.8417630687195867</v>
      </c>
      <c r="M150" s="5">
        <v>9.2985294389606281</v>
      </c>
      <c r="N150" s="5">
        <v>-1.0674851478705563</v>
      </c>
      <c r="O150" s="5">
        <v>3.4132550758601639</v>
      </c>
      <c r="P150" s="5">
        <v>7.3773179442875119</v>
      </c>
      <c r="Q150" s="5">
        <v>-7.5967781088976238</v>
      </c>
      <c r="R150" s="5">
        <v>4.6803126138809148</v>
      </c>
      <c r="S150" s="5">
        <v>4.1928779133845353</v>
      </c>
      <c r="T150" s="5">
        <v>7.2757077348179564</v>
      </c>
      <c r="U150" s="5">
        <v>6.137647361252192</v>
      </c>
      <c r="V150" s="5">
        <v>-5.3212597665822159</v>
      </c>
      <c r="W150" s="5">
        <v>3.2975012099663275</v>
      </c>
      <c r="X150" s="5">
        <v>-9.8118371866525393</v>
      </c>
      <c r="Y150" s="5">
        <v>5.1280329356236507</v>
      </c>
      <c r="Z150" s="5">
        <v>5.8207258744686072</v>
      </c>
      <c r="AA150" s="5">
        <v>9.6458906691849364</v>
      </c>
      <c r="AB150" s="5">
        <v>7.9730845932564023</v>
      </c>
      <c r="AC150" s="5">
        <v>4.4050201666217674</v>
      </c>
      <c r="AD150" s="5">
        <v>4.3812811113730561</v>
      </c>
      <c r="AE150" s="5">
        <v>-1.7918102551477091</v>
      </c>
      <c r="AF150" s="5">
        <v>-5.5349897007711348</v>
      </c>
      <c r="AG150" s="5">
        <v>8.0210221166039588</v>
      </c>
      <c r="AH150" s="5">
        <v>4.9436182278250129</v>
      </c>
      <c r="AI150" s="5">
        <v>0.33140258060448957</v>
      </c>
      <c r="AJ150" s="5">
        <v>4.2983741269949576</v>
      </c>
      <c r="AK150" s="6">
        <f>AVERAGE(B150:AJ150)</f>
        <v>2.6148404540603249</v>
      </c>
      <c r="AL150" s="6">
        <f>AVERAGE(M150:AJ150)</f>
        <v>2.8957267303768872</v>
      </c>
      <c r="AM150" s="6">
        <f>AVERAGE(W150:AJ150)</f>
        <v>2.9362368907108416</v>
      </c>
    </row>
    <row r="151" spans="1:39" s="3" customFormat="1" x14ac:dyDescent="0.35">
      <c r="A151" s="3" t="s">
        <v>98</v>
      </c>
      <c r="B151" s="31" t="s">
        <v>4</v>
      </c>
      <c r="C151" s="31" t="s">
        <v>4</v>
      </c>
      <c r="D151" s="31" t="s">
        <v>4</v>
      </c>
      <c r="E151" s="31" t="s">
        <v>4</v>
      </c>
      <c r="F151" s="31" t="s">
        <v>4</v>
      </c>
      <c r="G151" s="31" t="s">
        <v>4</v>
      </c>
      <c r="H151" s="31" t="s">
        <v>4</v>
      </c>
      <c r="I151" s="31" t="s">
        <v>4</v>
      </c>
      <c r="J151" s="31" t="s">
        <v>4</v>
      </c>
      <c r="K151" s="31" t="s">
        <v>4</v>
      </c>
      <c r="L151" s="31" t="s">
        <v>4</v>
      </c>
      <c r="M151" s="31" t="s">
        <v>4</v>
      </c>
      <c r="N151" s="31" t="s">
        <v>4</v>
      </c>
      <c r="O151" s="31" t="s">
        <v>4</v>
      </c>
      <c r="P151" s="31" t="s">
        <v>4</v>
      </c>
      <c r="Q151" s="31" t="s">
        <v>4</v>
      </c>
      <c r="R151" s="31" t="s">
        <v>4</v>
      </c>
      <c r="S151" s="31" t="s">
        <v>4</v>
      </c>
      <c r="T151" s="31" t="s">
        <v>4</v>
      </c>
      <c r="U151" s="31" t="s">
        <v>4</v>
      </c>
      <c r="V151" s="31" t="s">
        <v>4</v>
      </c>
      <c r="W151" s="31" t="s">
        <v>4</v>
      </c>
      <c r="X151" s="31" t="s">
        <v>4</v>
      </c>
      <c r="Y151" s="31" t="s">
        <v>4</v>
      </c>
      <c r="Z151" s="31" t="s">
        <v>4</v>
      </c>
      <c r="AA151" s="31" t="s">
        <v>4</v>
      </c>
      <c r="AB151" s="31" t="s">
        <v>4</v>
      </c>
      <c r="AC151" s="31" t="s">
        <v>4</v>
      </c>
      <c r="AD151" s="31" t="s">
        <v>4</v>
      </c>
      <c r="AE151" s="31" t="s">
        <v>4</v>
      </c>
      <c r="AF151" s="31" t="s">
        <v>4</v>
      </c>
      <c r="AG151" s="31" t="s">
        <v>4</v>
      </c>
      <c r="AH151" s="31" t="s">
        <v>4</v>
      </c>
      <c r="AI151" s="31" t="s">
        <v>4</v>
      </c>
      <c r="AJ151" s="31" t="s">
        <v>4</v>
      </c>
      <c r="AK151" s="6" t="s">
        <v>4</v>
      </c>
      <c r="AL151" s="6" t="s">
        <v>4</v>
      </c>
      <c r="AM151" s="6" t="s">
        <v>4</v>
      </c>
    </row>
    <row r="152" spans="1:39" x14ac:dyDescent="0.35">
      <c r="A152" s="1" t="s">
        <v>97</v>
      </c>
      <c r="B152" s="5" t="s">
        <v>4</v>
      </c>
      <c r="C152" s="5" t="s">
        <v>4</v>
      </c>
      <c r="D152" s="5" t="s">
        <v>4</v>
      </c>
      <c r="E152" s="5" t="s">
        <v>4</v>
      </c>
      <c r="F152" s="5" t="s">
        <v>4</v>
      </c>
      <c r="G152" s="5" t="s">
        <v>4</v>
      </c>
      <c r="H152" s="5" t="s">
        <v>4</v>
      </c>
      <c r="I152" s="5" t="s">
        <v>4</v>
      </c>
      <c r="J152" s="5" t="s">
        <v>4</v>
      </c>
      <c r="K152" s="5" t="s">
        <v>4</v>
      </c>
      <c r="L152" s="5" t="s">
        <v>4</v>
      </c>
      <c r="M152" s="5" t="s">
        <v>4</v>
      </c>
      <c r="N152" s="5" t="s">
        <v>4</v>
      </c>
      <c r="O152" s="5" t="s">
        <v>4</v>
      </c>
      <c r="P152" s="5" t="s">
        <v>4</v>
      </c>
      <c r="Q152" s="5" t="s">
        <v>4</v>
      </c>
      <c r="R152" s="5" t="s">
        <v>4</v>
      </c>
      <c r="S152" s="5" t="s">
        <v>4</v>
      </c>
      <c r="T152" s="5" t="s">
        <v>4</v>
      </c>
      <c r="U152" s="5" t="s">
        <v>4</v>
      </c>
      <c r="V152" s="5" t="s">
        <v>4</v>
      </c>
      <c r="W152" s="5" t="s">
        <v>4</v>
      </c>
      <c r="X152" s="5" t="s">
        <v>4</v>
      </c>
      <c r="Y152" s="5" t="s">
        <v>4</v>
      </c>
      <c r="Z152" s="5" t="s">
        <v>4</v>
      </c>
      <c r="AA152" s="5" t="s">
        <v>4</v>
      </c>
      <c r="AB152" s="5" t="s">
        <v>4</v>
      </c>
      <c r="AC152" s="5" t="s">
        <v>4</v>
      </c>
      <c r="AD152" s="5" t="s">
        <v>4</v>
      </c>
      <c r="AE152" s="5" t="s">
        <v>4</v>
      </c>
      <c r="AF152" s="5" t="s">
        <v>4</v>
      </c>
      <c r="AG152" s="5" t="s">
        <v>4</v>
      </c>
      <c r="AH152" s="5" t="s">
        <v>4</v>
      </c>
      <c r="AI152" s="5" t="s">
        <v>4</v>
      </c>
      <c r="AJ152" s="5" t="s">
        <v>4</v>
      </c>
      <c r="AK152" s="6" t="s">
        <v>4</v>
      </c>
      <c r="AL152" s="6" t="s">
        <v>4</v>
      </c>
      <c r="AM152" s="6" t="s">
        <v>4</v>
      </c>
    </row>
    <row r="153" spans="1:39" s="2" customFormat="1" x14ac:dyDescent="0.35">
      <c r="A153" s="2" t="s">
        <v>145</v>
      </c>
      <c r="B153" s="6">
        <f>AVERAGE(B100:B152)</f>
        <v>1.5173986141402362</v>
      </c>
      <c r="C153" s="6">
        <f t="shared" ref="C153:AJ153" si="27">AVERAGE(C100:C152)</f>
        <v>4.7237830204172413</v>
      </c>
      <c r="D153" s="6">
        <f t="shared" si="27"/>
        <v>0.57995787014525291</v>
      </c>
      <c r="E153" s="6">
        <f t="shared" si="27"/>
        <v>-2.1702166327848045</v>
      </c>
      <c r="F153" s="6">
        <f t="shared" si="27"/>
        <v>0.75305021144358875</v>
      </c>
      <c r="G153" s="6">
        <f t="shared" si="27"/>
        <v>2.829846016056742</v>
      </c>
      <c r="H153" s="6">
        <f t="shared" si="27"/>
        <v>0.34457952767434691</v>
      </c>
      <c r="I153" s="6">
        <f t="shared" si="27"/>
        <v>2.8730640092552009</v>
      </c>
      <c r="J153" s="6">
        <f t="shared" si="27"/>
        <v>3.7001971866304606</v>
      </c>
      <c r="K153" s="6">
        <f t="shared" si="27"/>
        <v>-0.75352090911947822</v>
      </c>
      <c r="L153" s="6">
        <f t="shared" si="27"/>
        <v>1.9775689382433319</v>
      </c>
      <c r="M153" s="6">
        <f t="shared" si="27"/>
        <v>0.67015528080678421</v>
      </c>
      <c r="N153" s="6">
        <f t="shared" si="27"/>
        <v>0.21991212828659909</v>
      </c>
      <c r="O153" s="6">
        <f t="shared" si="27"/>
        <v>3.9197615870101004</v>
      </c>
      <c r="P153" s="6">
        <f t="shared" si="27"/>
        <v>1.5709009281992972</v>
      </c>
      <c r="Q153" s="6">
        <f t="shared" si="27"/>
        <v>1.4136998481275127</v>
      </c>
      <c r="R153" s="6">
        <f t="shared" si="27"/>
        <v>1.6520312784213753</v>
      </c>
      <c r="S153" s="6">
        <f t="shared" si="27"/>
        <v>1.8321493329293017</v>
      </c>
      <c r="T153" s="6">
        <f t="shared" si="27"/>
        <v>2.8334812905825375</v>
      </c>
      <c r="U153" s="6">
        <f t="shared" si="27"/>
        <v>2.6411229113007786</v>
      </c>
      <c r="V153" s="6">
        <f>AVERAGE(V100:V152)</f>
        <v>-0.89089528998749701</v>
      </c>
      <c r="W153" s="6">
        <f t="shared" si="27"/>
        <v>-5.9870318206666807E-2</v>
      </c>
      <c r="X153" s="6">
        <f t="shared" si="27"/>
        <v>3.7759676331929644</v>
      </c>
      <c r="Y153" s="6">
        <f t="shared" si="27"/>
        <v>5.0705600678064968</v>
      </c>
      <c r="Z153" s="6">
        <f t="shared" si="27"/>
        <v>2.6863491217892643</v>
      </c>
      <c r="AA153" s="6">
        <f t="shared" si="27"/>
        <v>5.0898834169824623</v>
      </c>
      <c r="AB153" s="6">
        <f t="shared" si="27"/>
        <v>3.6234268782400312</v>
      </c>
      <c r="AC153" s="6">
        <f t="shared" si="27"/>
        <v>7.3727091301793859</v>
      </c>
      <c r="AD153" s="6">
        <f t="shared" si="27"/>
        <v>8.3776004456928881</v>
      </c>
      <c r="AE153" s="6">
        <f t="shared" si="27"/>
        <v>4.3451503710829398</v>
      </c>
      <c r="AF153" s="6">
        <f t="shared" si="27"/>
        <v>0.71524128217508187</v>
      </c>
      <c r="AG153" s="6">
        <f t="shared" si="27"/>
        <v>3.6004332585750896</v>
      </c>
      <c r="AH153" s="6">
        <f t="shared" si="27"/>
        <v>4.6577912982325644</v>
      </c>
      <c r="AI153" s="6">
        <f t="shared" si="27"/>
        <v>5.0107551663418137</v>
      </c>
      <c r="AJ153" s="6">
        <f t="shared" si="27"/>
        <v>3.886052929045106</v>
      </c>
      <c r="AK153" s="6">
        <f t="shared" ref="AK153" si="28">AVERAGE(B153:AJ153)</f>
        <v>2.5825736522545237</v>
      </c>
      <c r="AL153" s="6">
        <f t="shared" ref="AL153" si="29">AVERAGE(M153:AJ153)</f>
        <v>3.0839320823669252</v>
      </c>
      <c r="AM153" s="6">
        <f t="shared" ref="AM153" si="30">AVERAGE(W153:AJ153)</f>
        <v>4.1537179057949585</v>
      </c>
    </row>
    <row r="154" spans="1:39" s="18" customFormat="1" x14ac:dyDescent="0.35">
      <c r="A154" s="7" t="s">
        <v>146</v>
      </c>
      <c r="B154" s="7">
        <f>COUNT(B100:B152)</f>
        <v>17</v>
      </c>
      <c r="C154" s="7">
        <f t="shared" ref="C154:AJ154" si="31">COUNT(C100:C152)</f>
        <v>18</v>
      </c>
      <c r="D154" s="7">
        <f t="shared" si="31"/>
        <v>22</v>
      </c>
      <c r="E154" s="7">
        <f t="shared" si="31"/>
        <v>22</v>
      </c>
      <c r="F154" s="7">
        <f t="shared" si="31"/>
        <v>22</v>
      </c>
      <c r="G154" s="7">
        <f t="shared" si="31"/>
        <v>22</v>
      </c>
      <c r="H154" s="7">
        <f t="shared" si="31"/>
        <v>22</v>
      </c>
      <c r="I154" s="7">
        <f t="shared" si="31"/>
        <v>21</v>
      </c>
      <c r="J154" s="7">
        <f t="shared" si="31"/>
        <v>21</v>
      </c>
      <c r="K154" s="7">
        <f t="shared" si="31"/>
        <v>22</v>
      </c>
      <c r="L154" s="7">
        <f t="shared" si="31"/>
        <v>22</v>
      </c>
      <c r="M154" s="7">
        <f t="shared" si="31"/>
        <v>22</v>
      </c>
      <c r="N154" s="7">
        <f t="shared" si="31"/>
        <v>22</v>
      </c>
      <c r="O154" s="7">
        <f t="shared" si="31"/>
        <v>22</v>
      </c>
      <c r="P154" s="7">
        <f t="shared" si="31"/>
        <v>23</v>
      </c>
      <c r="Q154" s="7">
        <f t="shared" si="31"/>
        <v>26</v>
      </c>
      <c r="R154" s="7">
        <f t="shared" si="31"/>
        <v>28</v>
      </c>
      <c r="S154" s="7">
        <f t="shared" si="31"/>
        <v>28</v>
      </c>
      <c r="T154" s="7">
        <f t="shared" si="31"/>
        <v>28</v>
      </c>
      <c r="U154" s="7">
        <f t="shared" si="31"/>
        <v>27</v>
      </c>
      <c r="V154" s="7">
        <f t="shared" si="31"/>
        <v>28</v>
      </c>
      <c r="W154" s="7">
        <f t="shared" si="31"/>
        <v>29</v>
      </c>
      <c r="X154" s="7">
        <f t="shared" si="31"/>
        <v>29</v>
      </c>
      <c r="Y154" s="7">
        <f t="shared" si="31"/>
        <v>30</v>
      </c>
      <c r="Z154" s="7">
        <f t="shared" si="31"/>
        <v>30</v>
      </c>
      <c r="AA154" s="7">
        <f t="shared" si="31"/>
        <v>30</v>
      </c>
      <c r="AB154" s="7">
        <f t="shared" si="31"/>
        <v>30</v>
      </c>
      <c r="AC154" s="7">
        <f t="shared" si="31"/>
        <v>29</v>
      </c>
      <c r="AD154" s="7">
        <f t="shared" si="31"/>
        <v>29</v>
      </c>
      <c r="AE154" s="7">
        <f t="shared" si="31"/>
        <v>29</v>
      </c>
      <c r="AF154" s="7">
        <f t="shared" si="31"/>
        <v>29</v>
      </c>
      <c r="AG154" s="7">
        <f t="shared" si="31"/>
        <v>29</v>
      </c>
      <c r="AH154" s="7">
        <f t="shared" si="31"/>
        <v>29</v>
      </c>
      <c r="AI154" s="7">
        <f t="shared" si="31"/>
        <v>29</v>
      </c>
      <c r="AJ154" s="7">
        <f t="shared" si="31"/>
        <v>27</v>
      </c>
      <c r="AK154" s="7">
        <f t="shared" ref="AK154:AM154" si="32">COUNT(AK100:AK152)</f>
        <v>35</v>
      </c>
      <c r="AL154" s="7">
        <f t="shared" si="32"/>
        <v>35</v>
      </c>
      <c r="AM154" s="7">
        <f t="shared" si="32"/>
        <v>34</v>
      </c>
    </row>
    <row r="155" spans="1:39" x14ac:dyDescent="0.35">
      <c r="A155" s="2" t="s">
        <v>147</v>
      </c>
      <c r="B155" s="6">
        <f>STDEVA(B100:B152)</f>
        <v>3.8947419560015164</v>
      </c>
      <c r="C155" s="6">
        <f t="shared" ref="C155:AJ155" si="33">STDEVA(C100:C152)</f>
        <v>8.0235117212989238</v>
      </c>
      <c r="D155" s="6">
        <f t="shared" si="33"/>
        <v>4.2199767158672818</v>
      </c>
      <c r="E155" s="6">
        <f t="shared" si="33"/>
        <v>3.5831577015526763</v>
      </c>
      <c r="F155" s="6">
        <f t="shared" si="33"/>
        <v>5.0389825873334084</v>
      </c>
      <c r="G155" s="6">
        <f t="shared" si="33"/>
        <v>4.1035050533442785</v>
      </c>
      <c r="H155" s="6">
        <f t="shared" si="33"/>
        <v>4.5119456060716079</v>
      </c>
      <c r="I155" s="6">
        <f t="shared" si="33"/>
        <v>5.3569890921840484</v>
      </c>
      <c r="J155" s="6">
        <f t="shared" si="33"/>
        <v>3.8926016564993189</v>
      </c>
      <c r="K155" s="6">
        <f t="shared" si="33"/>
        <v>7.4822461368318036</v>
      </c>
      <c r="L155" s="6">
        <f t="shared" si="33"/>
        <v>4.6021580722722222</v>
      </c>
      <c r="M155" s="6">
        <f t="shared" si="33"/>
        <v>6.2011997945573798</v>
      </c>
      <c r="N155" s="6">
        <f t="shared" si="33"/>
        <v>5.2952278035771494</v>
      </c>
      <c r="O155" s="6">
        <f t="shared" si="33"/>
        <v>4.8090925413178471</v>
      </c>
      <c r="P155" s="6">
        <f t="shared" si="33"/>
        <v>4.8301073716040399</v>
      </c>
      <c r="Q155" s="6">
        <f t="shared" si="33"/>
        <v>5.3911842609620066</v>
      </c>
      <c r="R155" s="6">
        <f t="shared" si="33"/>
        <v>4.5361960291958168</v>
      </c>
      <c r="S155" s="6">
        <f t="shared" si="33"/>
        <v>3.1901409348285004</v>
      </c>
      <c r="T155" s="6">
        <f t="shared" si="33"/>
        <v>3.6970565825255264</v>
      </c>
      <c r="U155" s="6">
        <f t="shared" si="33"/>
        <v>4.8159459194234042</v>
      </c>
      <c r="V155" s="6">
        <f t="shared" si="33"/>
        <v>3.4848706293768417</v>
      </c>
      <c r="W155" s="6">
        <f t="shared" si="33"/>
        <v>4.9047683486003208</v>
      </c>
      <c r="X155" s="6">
        <f t="shared" si="33"/>
        <v>5.2977130476982728</v>
      </c>
      <c r="Y155" s="6">
        <f t="shared" si="33"/>
        <v>7.2248477122239603</v>
      </c>
      <c r="Z155" s="6">
        <f t="shared" si="33"/>
        <v>5.0039382711819451</v>
      </c>
      <c r="AA155" s="6">
        <f t="shared" si="33"/>
        <v>4.5262402057544895</v>
      </c>
      <c r="AB155" s="6">
        <f t="shared" si="33"/>
        <v>4.4050569681102045</v>
      </c>
      <c r="AC155" s="6">
        <f t="shared" si="33"/>
        <v>6.2419686273351633</v>
      </c>
      <c r="AD155" s="6">
        <f t="shared" si="33"/>
        <v>7.4907615252402122</v>
      </c>
      <c r="AE155" s="6">
        <f t="shared" si="33"/>
        <v>6.2706060741223828</v>
      </c>
      <c r="AF155" s="6">
        <f t="shared" si="33"/>
        <v>4.7303371071012048</v>
      </c>
      <c r="AG155" s="6">
        <f t="shared" si="33"/>
        <v>4.2697540522316624</v>
      </c>
      <c r="AH155" s="6">
        <f t="shared" si="33"/>
        <v>4.8952647338962274</v>
      </c>
      <c r="AI155" s="6">
        <f t="shared" si="33"/>
        <v>5.1943099421193457</v>
      </c>
      <c r="AJ155" s="6">
        <f t="shared" si="33"/>
        <v>3.8169842448326645</v>
      </c>
      <c r="AK155" s="6">
        <f t="shared" ref="AK155:AM155" si="34">STDEVA(AK100:AK152)</f>
        <v>2.8582582161458769</v>
      </c>
      <c r="AL155" s="6">
        <f t="shared" si="34"/>
        <v>3.0715688396832799</v>
      </c>
      <c r="AM155" s="6">
        <f t="shared" si="34"/>
        <v>3.3371536571048783</v>
      </c>
    </row>
    <row r="156" spans="1:39" x14ac:dyDescent="0.35">
      <c r="A156" s="2" t="s">
        <v>148</v>
      </c>
      <c r="B156" s="6">
        <f t="shared" ref="B156:AJ156" si="35">(1.96*B155)/(B154^0.5)</f>
        <v>1.8514428023219534</v>
      </c>
      <c r="C156" s="6">
        <f t="shared" si="35"/>
        <v>3.7066733040793425</v>
      </c>
      <c r="D156" s="6">
        <f t="shared" si="35"/>
        <v>1.7634160353007255</v>
      </c>
      <c r="E156" s="6">
        <f t="shared" si="35"/>
        <v>1.49730630602086</v>
      </c>
      <c r="F156" s="6">
        <f t="shared" si="35"/>
        <v>2.1056568067529424</v>
      </c>
      <c r="G156" s="6">
        <f t="shared" si="35"/>
        <v>1.7147456252060604</v>
      </c>
      <c r="H156" s="6">
        <f t="shared" si="35"/>
        <v>1.8854220693291508</v>
      </c>
      <c r="I156" s="6">
        <f t="shared" si="35"/>
        <v>2.291222081118709</v>
      </c>
      <c r="J156" s="6">
        <f t="shared" si="35"/>
        <v>1.6648932291804046</v>
      </c>
      <c r="K156" s="6">
        <f t="shared" si="35"/>
        <v>3.1266316631902171</v>
      </c>
      <c r="L156" s="6">
        <f t="shared" si="35"/>
        <v>1.923119459668778</v>
      </c>
      <c r="M156" s="6">
        <f t="shared" si="35"/>
        <v>2.5913164673892393</v>
      </c>
      <c r="N156" s="6">
        <f t="shared" si="35"/>
        <v>2.2127348675380358</v>
      </c>
      <c r="O156" s="6">
        <f t="shared" si="35"/>
        <v>2.0095918706656004</v>
      </c>
      <c r="P156" s="6">
        <f t="shared" si="35"/>
        <v>1.974008136508637</v>
      </c>
      <c r="Q156" s="6">
        <f t="shared" si="35"/>
        <v>2.0723045133122446</v>
      </c>
      <c r="R156" s="6">
        <f t="shared" si="35"/>
        <v>1.6802305228087151</v>
      </c>
      <c r="S156" s="6">
        <f t="shared" si="35"/>
        <v>1.1816447385124653</v>
      </c>
      <c r="T156" s="6">
        <f t="shared" si="35"/>
        <v>1.3694089220415639</v>
      </c>
      <c r="U156" s="6">
        <f t="shared" si="35"/>
        <v>1.8165852796814308</v>
      </c>
      <c r="V156" s="6">
        <f t="shared" si="35"/>
        <v>1.2908141451189969</v>
      </c>
      <c r="W156" s="6">
        <f t="shared" si="35"/>
        <v>1.7851535296599361</v>
      </c>
      <c r="X156" s="6">
        <f t="shared" si="35"/>
        <v>1.9281708072763293</v>
      </c>
      <c r="Y156" s="6">
        <f t="shared" si="35"/>
        <v>2.585378550129442</v>
      </c>
      <c r="Z156" s="6">
        <f t="shared" si="35"/>
        <v>1.7906363134266394</v>
      </c>
      <c r="AA156" s="6">
        <f t="shared" si="35"/>
        <v>1.6196942561006582</v>
      </c>
      <c r="AB156" s="6">
        <f t="shared" si="35"/>
        <v>1.5763293914391256</v>
      </c>
      <c r="AC156" s="6">
        <f t="shared" si="35"/>
        <v>2.2718447712813608</v>
      </c>
      <c r="AD156" s="6">
        <f t="shared" si="35"/>
        <v>2.7263590094809351</v>
      </c>
      <c r="AE156" s="6">
        <f t="shared" si="35"/>
        <v>2.2822677383980934</v>
      </c>
      <c r="AF156" s="6">
        <f t="shared" si="35"/>
        <v>1.7216670356374464</v>
      </c>
      <c r="AG156" s="6">
        <f t="shared" si="35"/>
        <v>1.5540319084175125</v>
      </c>
      <c r="AH156" s="6">
        <f t="shared" si="35"/>
        <v>1.7816945668450292</v>
      </c>
      <c r="AI156" s="6">
        <f t="shared" si="35"/>
        <v>1.8905359169446183</v>
      </c>
      <c r="AJ156" s="6">
        <f t="shared" si="35"/>
        <v>1.4397747624145101</v>
      </c>
      <c r="AK156" s="6">
        <f t="shared" ref="AK156:AM156" si="36">(1.96*AK155)/(AK154^0.5)</f>
        <v>0.94694228425546378</v>
      </c>
      <c r="AL156" s="6">
        <f t="shared" si="36"/>
        <v>1.0176121936315439</v>
      </c>
      <c r="AM156" s="6">
        <f t="shared" si="36"/>
        <v>1.121741575969406</v>
      </c>
    </row>
    <row r="158" spans="1:39" x14ac:dyDescent="0.35">
      <c r="A158" s="5" t="s">
        <v>155</v>
      </c>
      <c r="B158" s="5" t="s">
        <v>4</v>
      </c>
      <c r="C158" s="5">
        <v>6.4764297450497565</v>
      </c>
      <c r="D158" s="5">
        <v>1.3491746896946921</v>
      </c>
      <c r="E158" s="5">
        <v>-3.6651024313564022</v>
      </c>
      <c r="F158" s="5">
        <v>-1.4160385241704319</v>
      </c>
      <c r="G158" s="5">
        <v>6.9090214305576296</v>
      </c>
      <c r="H158" s="5">
        <v>4.3907340918345028</v>
      </c>
      <c r="I158" s="5">
        <v>2.5727426752285965</v>
      </c>
      <c r="J158" s="5">
        <v>2.8002820657711851</v>
      </c>
      <c r="K158" s="5">
        <v>2.1659684297936366</v>
      </c>
      <c r="L158" s="5">
        <v>3.6459486717259892</v>
      </c>
      <c r="M158" s="5">
        <v>-2.1704483862910564</v>
      </c>
      <c r="N158" s="5">
        <v>2.499761016230309</v>
      </c>
      <c r="O158" s="5">
        <v>3.9168202101346452</v>
      </c>
      <c r="P158" s="5">
        <v>5.2898639203996964</v>
      </c>
      <c r="Q158" s="5">
        <v>4.4799539355210953</v>
      </c>
      <c r="R158" s="5">
        <v>2.2695080054378991</v>
      </c>
      <c r="S158" s="5">
        <v>4.7429582162760369</v>
      </c>
      <c r="T158" s="5">
        <v>4.629848014046928</v>
      </c>
      <c r="U158" s="5">
        <v>1.4820436261722563</v>
      </c>
      <c r="V158" s="5">
        <v>0.46632440971916367</v>
      </c>
      <c r="W158" s="5">
        <v>3.5369293459074811</v>
      </c>
      <c r="X158" s="5">
        <v>1.8614305864963256</v>
      </c>
      <c r="Y158" s="5">
        <v>4.9604343602851486</v>
      </c>
      <c r="Z158" s="5">
        <v>4.2693750190586428</v>
      </c>
      <c r="AA158" s="5">
        <v>6.100612198048978</v>
      </c>
      <c r="AB158" s="5">
        <v>5.1036906940313855</v>
      </c>
      <c r="AC158" s="5">
        <v>6.7983467227634264</v>
      </c>
      <c r="AD158" s="5">
        <v>8.0125253098014753</v>
      </c>
      <c r="AE158" s="5">
        <v>1.919535212831363</v>
      </c>
      <c r="AF158" s="5">
        <v>6.4946175969387525</v>
      </c>
      <c r="AG158" s="5">
        <v>5.5694740757144388</v>
      </c>
      <c r="AH158" s="5">
        <v>4.1449860207986688</v>
      </c>
      <c r="AI158" s="5">
        <v>6.6637696173966958</v>
      </c>
      <c r="AJ158" s="5">
        <v>4.8126069605824284</v>
      </c>
      <c r="AK158" s="6">
        <f t="shared" ref="AK158" si="37">AVERAGE(B158:AJ158)</f>
        <v>3.6201213980126865</v>
      </c>
      <c r="AL158" s="6">
        <f t="shared" ref="AL158" si="38">AVERAGE(M158:AJ158)</f>
        <v>4.077290278679258</v>
      </c>
      <c r="AM158" s="6">
        <f t="shared" ref="AM158" si="39">AVERAGE(W158:AJ158)</f>
        <v>5.0177381229039435</v>
      </c>
    </row>
    <row r="159" spans="1:39" customForma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10"/>
      <c r="AL159" s="10"/>
      <c r="AM159" s="10"/>
    </row>
    <row r="160" spans="1:39" customFormat="1" x14ac:dyDescent="0.35">
      <c r="A160" s="12" t="s">
        <v>157</v>
      </c>
    </row>
    <row r="161" spans="1:39" s="13" customFormat="1" x14ac:dyDescent="0.35">
      <c r="A161" s="12" t="s">
        <v>156</v>
      </c>
      <c r="B161" s="10">
        <f>AVERAGE(B100:B152,B42:B92,B4:B34)</f>
        <v>-0.38747463012196126</v>
      </c>
      <c r="C161" s="10">
        <f t="shared" ref="C161:AJ161" si="40">AVERAGE(C100:C152,C42:C92,C4:C34)</f>
        <v>0.27592263824609858</v>
      </c>
      <c r="D161" s="10">
        <f t="shared" si="40"/>
        <v>0.51188866777851072</v>
      </c>
      <c r="E161" s="10">
        <f t="shared" si="40"/>
        <v>-1.8825534266527446</v>
      </c>
      <c r="F161" s="10">
        <f t="shared" si="40"/>
        <v>0.80464099615168627</v>
      </c>
      <c r="G161" s="10">
        <f t="shared" si="40"/>
        <v>0.87313252774434691</v>
      </c>
      <c r="H161" s="10">
        <f t="shared" si="40"/>
        <v>0.44954273676195255</v>
      </c>
      <c r="I161" s="10">
        <f t="shared" si="40"/>
        <v>1.4294883357510548</v>
      </c>
      <c r="J161" s="10">
        <f t="shared" si="40"/>
        <v>1.7631884723534095</v>
      </c>
      <c r="K161" s="10">
        <f t="shared" si="40"/>
        <v>0.86137362551875185</v>
      </c>
      <c r="L161" s="10">
        <f t="shared" si="40"/>
        <v>-0.73548209559795963</v>
      </c>
      <c r="M161" s="10">
        <f t="shared" si="40"/>
        <v>0.29067512990024397</v>
      </c>
      <c r="N161" s="10">
        <f t="shared" si="40"/>
        <v>-0.27302319231456695</v>
      </c>
      <c r="O161" s="10">
        <f t="shared" si="40"/>
        <v>0.9839388783561086</v>
      </c>
      <c r="P161" s="10">
        <f t="shared" si="40"/>
        <v>0.62425462404817167</v>
      </c>
      <c r="Q161" s="10">
        <f t="shared" si="40"/>
        <v>0.59810195763511609</v>
      </c>
      <c r="R161" s="10">
        <f t="shared" si="40"/>
        <v>3.3668190621762366</v>
      </c>
      <c r="S161" s="10">
        <f t="shared" si="40"/>
        <v>2.4529007278439381</v>
      </c>
      <c r="T161" s="10">
        <f t="shared" si="40"/>
        <v>2.506887268341091</v>
      </c>
      <c r="U161" s="10">
        <f t="shared" si="40"/>
        <v>1.7057141532906339</v>
      </c>
      <c r="V161" s="10">
        <f>AVERAGE(V100:V152,V42:V92,V4:V34)</f>
        <v>0.67430424617981277</v>
      </c>
      <c r="W161" s="10">
        <f t="shared" si="40"/>
        <v>-0.2085524395407149</v>
      </c>
      <c r="X161" s="10">
        <f t="shared" si="40"/>
        <v>3.7364204910104317</v>
      </c>
      <c r="Y161" s="10">
        <f t="shared" si="40"/>
        <v>3.0851935068029341</v>
      </c>
      <c r="Z161" s="10">
        <f t="shared" si="40"/>
        <v>1.6862787899942724</v>
      </c>
      <c r="AA161" s="10">
        <f t="shared" si="40"/>
        <v>4.2338907980743992</v>
      </c>
      <c r="AB161" s="10">
        <f t="shared" si="40"/>
        <v>2.1920001478411719</v>
      </c>
      <c r="AC161" s="10">
        <f t="shared" si="40"/>
        <v>3.9839546340768064</v>
      </c>
      <c r="AD161" s="10">
        <f t="shared" si="40"/>
        <v>5.5184561828341021</v>
      </c>
      <c r="AE161" s="10">
        <f t="shared" si="40"/>
        <v>2.160746487795659</v>
      </c>
      <c r="AF161" s="10">
        <f t="shared" si="40"/>
        <v>3.2574841900595302</v>
      </c>
      <c r="AG161" s="10">
        <f t="shared" si="40"/>
        <v>2.6356086672637535</v>
      </c>
      <c r="AH161" s="10">
        <f t="shared" si="40"/>
        <v>2.4649184149011405</v>
      </c>
      <c r="AI161" s="10">
        <f t="shared" si="40"/>
        <v>4.2121882898088758</v>
      </c>
      <c r="AJ161" s="10">
        <f t="shared" si="40"/>
        <v>4.162410829396892</v>
      </c>
      <c r="AK161" s="10">
        <f t="shared" ref="AK161" si="41">AVERAGE(B161:AJ161)</f>
        <v>1.7147211341059765</v>
      </c>
      <c r="AL161" s="10">
        <f t="shared" ref="AL161" si="42">AVERAGE(M161:AJ161)</f>
        <v>2.3354821602406681</v>
      </c>
      <c r="AM161" s="10">
        <f t="shared" ref="AM161" si="43">AVERAGE(W161:AJ161)</f>
        <v>3.0800713564513758</v>
      </c>
    </row>
    <row r="162" spans="1:39" s="16" customFormat="1" x14ac:dyDescent="0.35">
      <c r="A162" s="14" t="s">
        <v>146</v>
      </c>
      <c r="B162" s="15">
        <f>COUNT(B100:B152,B42:B92,B4:B34)</f>
        <v>46</v>
      </c>
      <c r="C162" s="15">
        <f t="shared" ref="C162:AM162" si="44">COUNT(C100:C152,C42:C92,C4:C34)</f>
        <v>47</v>
      </c>
      <c r="D162" s="15">
        <f t="shared" si="44"/>
        <v>53</v>
      </c>
      <c r="E162" s="15">
        <f t="shared" si="44"/>
        <v>54</v>
      </c>
      <c r="F162" s="15">
        <f t="shared" si="44"/>
        <v>54</v>
      </c>
      <c r="G162" s="15">
        <f t="shared" si="44"/>
        <v>54</v>
      </c>
      <c r="H162" s="15">
        <f t="shared" si="44"/>
        <v>55</v>
      </c>
      <c r="I162" s="15">
        <f t="shared" si="44"/>
        <v>54</v>
      </c>
      <c r="J162" s="15">
        <f t="shared" si="44"/>
        <v>55</v>
      </c>
      <c r="K162" s="15">
        <f t="shared" si="44"/>
        <v>56</v>
      </c>
      <c r="L162" s="15">
        <f t="shared" si="44"/>
        <v>55</v>
      </c>
      <c r="M162" s="15">
        <f t="shared" si="44"/>
        <v>56</v>
      </c>
      <c r="N162" s="15">
        <f t="shared" si="44"/>
        <v>58</v>
      </c>
      <c r="O162" s="15">
        <f t="shared" si="44"/>
        <v>59</v>
      </c>
      <c r="P162" s="15">
        <f t="shared" si="44"/>
        <v>60</v>
      </c>
      <c r="Q162" s="15">
        <f t="shared" si="44"/>
        <v>64</v>
      </c>
      <c r="R162" s="15">
        <f t="shared" si="44"/>
        <v>67</v>
      </c>
      <c r="S162" s="15">
        <f t="shared" si="44"/>
        <v>70</v>
      </c>
      <c r="T162" s="15">
        <f t="shared" si="44"/>
        <v>70</v>
      </c>
      <c r="U162" s="15">
        <f t="shared" si="44"/>
        <v>69</v>
      </c>
      <c r="V162" s="15">
        <f t="shared" si="44"/>
        <v>71</v>
      </c>
      <c r="W162" s="15">
        <f t="shared" si="44"/>
        <v>72</v>
      </c>
      <c r="X162" s="15">
        <f t="shared" si="44"/>
        <v>76</v>
      </c>
      <c r="Y162" s="15">
        <f t="shared" si="44"/>
        <v>79</v>
      </c>
      <c r="Z162" s="15">
        <f t="shared" si="44"/>
        <v>80</v>
      </c>
      <c r="AA162" s="15">
        <f t="shared" si="44"/>
        <v>80</v>
      </c>
      <c r="AB162" s="15">
        <f t="shared" si="44"/>
        <v>82</v>
      </c>
      <c r="AC162" s="15">
        <f t="shared" si="44"/>
        <v>79</v>
      </c>
      <c r="AD162" s="15">
        <f t="shared" si="44"/>
        <v>83</v>
      </c>
      <c r="AE162" s="15">
        <f t="shared" si="44"/>
        <v>81</v>
      </c>
      <c r="AF162" s="15">
        <f t="shared" si="44"/>
        <v>81</v>
      </c>
      <c r="AG162" s="15">
        <f t="shared" si="44"/>
        <v>82</v>
      </c>
      <c r="AH162" s="15">
        <f t="shared" si="44"/>
        <v>82</v>
      </c>
      <c r="AI162" s="15">
        <f t="shared" si="44"/>
        <v>81</v>
      </c>
      <c r="AJ162" s="15">
        <f t="shared" si="44"/>
        <v>76</v>
      </c>
      <c r="AK162" s="15">
        <f t="shared" si="44"/>
        <v>95</v>
      </c>
      <c r="AL162" s="15">
        <f t="shared" si="44"/>
        <v>95</v>
      </c>
      <c r="AM162" s="15">
        <f t="shared" si="44"/>
        <v>94</v>
      </c>
    </row>
    <row r="163" spans="1:39" customFormat="1" x14ac:dyDescent="0.35">
      <c r="A163" s="17" t="s">
        <v>147</v>
      </c>
      <c r="B163" s="10">
        <f>STDEVA(B100:B152,B42:B92,B4:B34)</f>
        <v>4.5754089324302729</v>
      </c>
      <c r="C163" s="10">
        <f t="shared" ref="C163:AM163" si="45">STDEVA(C100:C152,C42:C92,C4:C34)</f>
        <v>6.3978794926342575</v>
      </c>
      <c r="D163" s="10">
        <f t="shared" si="45"/>
        <v>4.653665392720268</v>
      </c>
      <c r="E163" s="10">
        <f t="shared" si="45"/>
        <v>5.1505113483550664</v>
      </c>
      <c r="F163" s="10">
        <f t="shared" si="45"/>
        <v>5.0104214388866648</v>
      </c>
      <c r="G163" s="10">
        <f t="shared" si="45"/>
        <v>3.9219476717204236</v>
      </c>
      <c r="H163" s="10">
        <f t="shared" si="45"/>
        <v>4.0489686856300482</v>
      </c>
      <c r="I163" s="10">
        <f t="shared" si="45"/>
        <v>5.5909015397228865</v>
      </c>
      <c r="J163" s="10">
        <f t="shared" si="45"/>
        <v>5.4252888592583099</v>
      </c>
      <c r="K163" s="10">
        <f t="shared" si="45"/>
        <v>6.8721375263699533</v>
      </c>
      <c r="L163" s="10">
        <f t="shared" si="45"/>
        <v>4.3486966104430982</v>
      </c>
      <c r="M163" s="10">
        <f t="shared" si="45"/>
        <v>5.3096293940567065</v>
      </c>
      <c r="N163" s="10">
        <f t="shared" si="45"/>
        <v>4.7490883922072147</v>
      </c>
      <c r="O163" s="10">
        <f t="shared" si="45"/>
        <v>5.4498616441504364</v>
      </c>
      <c r="P163" s="10">
        <f t="shared" si="45"/>
        <v>6.7333393514323268</v>
      </c>
      <c r="Q163" s="10">
        <f t="shared" si="45"/>
        <v>8.6542048374274803</v>
      </c>
      <c r="R163" s="10">
        <f t="shared" si="45"/>
        <v>8.1231150461121135</v>
      </c>
      <c r="S163" s="10">
        <f t="shared" si="45"/>
        <v>4.096639008238796</v>
      </c>
      <c r="T163" s="10">
        <f t="shared" si="45"/>
        <v>3.7951815440757484</v>
      </c>
      <c r="U163" s="10">
        <f t="shared" si="45"/>
        <v>5.0997282971478768</v>
      </c>
      <c r="V163" s="10">
        <f t="shared" si="45"/>
        <v>3.5565389021446658</v>
      </c>
      <c r="W163" s="10">
        <f t="shared" si="45"/>
        <v>4.5383158388168381</v>
      </c>
      <c r="X163" s="10">
        <f t="shared" si="45"/>
        <v>5.2878339325177866</v>
      </c>
      <c r="Y163" s="10">
        <f t="shared" si="45"/>
        <v>5.9356428769608591</v>
      </c>
      <c r="Z163" s="10">
        <f t="shared" si="45"/>
        <v>6.1059569665925677</v>
      </c>
      <c r="AA163" s="10">
        <f t="shared" si="45"/>
        <v>5.1698851975611246</v>
      </c>
      <c r="AB163" s="10">
        <f t="shared" si="45"/>
        <v>4.7665663809076451</v>
      </c>
      <c r="AC163" s="10">
        <f t="shared" si="45"/>
        <v>8.9852003054666501</v>
      </c>
      <c r="AD163" s="10">
        <f t="shared" si="45"/>
        <v>7.6759549789390604</v>
      </c>
      <c r="AE163" s="10">
        <f t="shared" si="45"/>
        <v>6.2576539917093559</v>
      </c>
      <c r="AF163" s="10">
        <f t="shared" si="45"/>
        <v>11.07535262797755</v>
      </c>
      <c r="AG163" s="10">
        <f t="shared" si="45"/>
        <v>4.4866913306936453</v>
      </c>
      <c r="AH163" s="10">
        <f t="shared" si="45"/>
        <v>5.1830917369830862</v>
      </c>
      <c r="AI163" s="10">
        <f t="shared" si="45"/>
        <v>5.6204960238931507</v>
      </c>
      <c r="AJ163" s="10">
        <f t="shared" si="45"/>
        <v>4.1690104194976749</v>
      </c>
      <c r="AK163" s="10">
        <f t="shared" si="45"/>
        <v>2.698192706693022</v>
      </c>
      <c r="AL163" s="10">
        <f t="shared" si="45"/>
        <v>2.9137892488692212</v>
      </c>
      <c r="AM163" s="10">
        <f t="shared" si="45"/>
        <v>3.2441330542489339</v>
      </c>
    </row>
    <row r="164" spans="1:39" customFormat="1" x14ac:dyDescent="0.35">
      <c r="A164" s="17" t="s">
        <v>148</v>
      </c>
      <c r="B164" s="10">
        <f t="shared" ref="B164:AM164" si="46">(1.96*B163)/(B162^0.5)</f>
        <v>1.3222301966839736</v>
      </c>
      <c r="C164" s="10">
        <f t="shared" si="46"/>
        <v>1.8291242100833938</v>
      </c>
      <c r="D164" s="10">
        <f t="shared" si="46"/>
        <v>1.2528910014342047</v>
      </c>
      <c r="E164" s="10">
        <f t="shared" si="46"/>
        <v>1.3737558026140455</v>
      </c>
      <c r="F164" s="10">
        <f t="shared" si="46"/>
        <v>1.33639071146026</v>
      </c>
      <c r="G164" s="10">
        <f t="shared" si="46"/>
        <v>1.0460705757488127</v>
      </c>
      <c r="H164" s="10">
        <f t="shared" si="46"/>
        <v>1.070087139340143</v>
      </c>
      <c r="I164" s="10">
        <f t="shared" si="46"/>
        <v>1.4912176505525165</v>
      </c>
      <c r="J164" s="10">
        <f t="shared" si="46"/>
        <v>1.4338297690722424</v>
      </c>
      <c r="K164" s="10">
        <f t="shared" si="46"/>
        <v>1.7999228896927975</v>
      </c>
      <c r="L164" s="10">
        <f t="shared" si="46"/>
        <v>1.1493011374088007</v>
      </c>
      <c r="M164" s="10">
        <f t="shared" si="46"/>
        <v>1.3906769830313026</v>
      </c>
      <c r="N164" s="10">
        <f t="shared" si="46"/>
        <v>1.2222282779878388</v>
      </c>
      <c r="O164" s="10">
        <f t="shared" si="46"/>
        <v>1.390642642798291</v>
      </c>
      <c r="P164" s="10">
        <f t="shared" si="46"/>
        <v>1.7037699299340827</v>
      </c>
      <c r="Q164" s="10">
        <f t="shared" si="46"/>
        <v>2.1202801851697326</v>
      </c>
      <c r="R164" s="10">
        <f t="shared" si="46"/>
        <v>1.9450970451866847</v>
      </c>
      <c r="S164" s="10">
        <f t="shared" si="46"/>
        <v>0.95969834837340806</v>
      </c>
      <c r="T164" s="10">
        <f t="shared" si="46"/>
        <v>0.88907747358305389</v>
      </c>
      <c r="U164" s="10">
        <f t="shared" si="46"/>
        <v>1.2033128774532571</v>
      </c>
      <c r="V164" s="10">
        <f t="shared" si="46"/>
        <v>0.82728368660076579</v>
      </c>
      <c r="W164" s="10">
        <f t="shared" si="46"/>
        <v>1.0482974755659422</v>
      </c>
      <c r="X164" s="10">
        <f t="shared" si="46"/>
        <v>1.188850056169942</v>
      </c>
      <c r="Y164" s="10">
        <f t="shared" si="46"/>
        <v>1.3089115170769343</v>
      </c>
      <c r="Z164" s="10">
        <f t="shared" si="46"/>
        <v>1.3380268148089605</v>
      </c>
      <c r="AA164" s="10">
        <f t="shared" si="46"/>
        <v>1.1329010442864271</v>
      </c>
      <c r="AB164" s="10">
        <f t="shared" si="46"/>
        <v>1.0317032311781513</v>
      </c>
      <c r="AC164" s="10">
        <f t="shared" si="46"/>
        <v>1.9813914696111592</v>
      </c>
      <c r="AD164" s="10">
        <f t="shared" si="46"/>
        <v>1.6513892152357532</v>
      </c>
      <c r="AE164" s="10">
        <f t="shared" si="46"/>
        <v>1.3627779804167042</v>
      </c>
      <c r="AF164" s="10">
        <f t="shared" si="46"/>
        <v>2.4119656834262222</v>
      </c>
      <c r="AG164" s="10">
        <f t="shared" si="46"/>
        <v>0.97112545452355503</v>
      </c>
      <c r="AH164" s="10">
        <f t="shared" si="46"/>
        <v>1.1218583913898998</v>
      </c>
      <c r="AI164" s="10">
        <f t="shared" si="46"/>
        <v>1.2240191340922861</v>
      </c>
      <c r="AJ164" s="10">
        <f t="shared" si="46"/>
        <v>0.93730785320501608</v>
      </c>
      <c r="AK164" s="10">
        <f t="shared" si="46"/>
        <v>0.54258431213693337</v>
      </c>
      <c r="AL164" s="10">
        <f t="shared" si="46"/>
        <v>0.58593899960814344</v>
      </c>
      <c r="AM164" s="10">
        <f t="shared" si="46"/>
        <v>0.65582928053718514</v>
      </c>
    </row>
    <row r="165" spans="1:39" customFormat="1" x14ac:dyDescent="0.35">
      <c r="A165" s="1"/>
    </row>
    <row r="166" spans="1:39" customFormat="1" x14ac:dyDescent="0.35">
      <c r="A166" t="s">
        <v>158</v>
      </c>
      <c r="B166" s="9" t="s">
        <v>4</v>
      </c>
      <c r="C166" s="9">
        <v>5.4498488902966074</v>
      </c>
      <c r="D166" s="9">
        <v>1.6837785880176455</v>
      </c>
      <c r="E166" s="9">
        <v>-3.0110848152674237</v>
      </c>
      <c r="F166" s="9">
        <v>-5.5993143018326919E-3</v>
      </c>
      <c r="G166" s="9">
        <v>4.7512913632064908</v>
      </c>
      <c r="H166" s="9">
        <v>3.7940509518817009</v>
      </c>
      <c r="I166" s="9">
        <v>2.491595666277064</v>
      </c>
      <c r="J166" s="9">
        <v>2.2832828235439564</v>
      </c>
      <c r="K166" s="9">
        <v>2.5741621287199905</v>
      </c>
      <c r="L166" s="9">
        <v>2.9318520840514282</v>
      </c>
      <c r="M166" s="9">
        <v>-1.4453187947877382</v>
      </c>
      <c r="N166" s="9">
        <v>1.527253629634302</v>
      </c>
      <c r="O166" s="9">
        <v>3.4631630895638637</v>
      </c>
      <c r="P166" s="9">
        <v>4.859612426442439</v>
      </c>
      <c r="Q166" s="9">
        <v>4.2861516003682425</v>
      </c>
      <c r="R166" s="9">
        <v>2.3356109732376495</v>
      </c>
      <c r="S166" s="9">
        <v>4.1752086210709933</v>
      </c>
      <c r="T166" s="9">
        <v>3.9272558289212895</v>
      </c>
      <c r="U166" s="9">
        <v>1.2991539474385405</v>
      </c>
      <c r="V166" s="9">
        <v>0.58618182494080884</v>
      </c>
      <c r="W166" s="9">
        <v>2.4763824554514713</v>
      </c>
      <c r="X166" s="9">
        <v>1.6308790993312385</v>
      </c>
      <c r="Y166" s="9">
        <v>3.7989465409860657</v>
      </c>
      <c r="Z166" s="9">
        <v>4.2524564727703762</v>
      </c>
      <c r="AA166" s="9">
        <v>5.271032031988085</v>
      </c>
      <c r="AB166" s="9">
        <v>4.4014538953982338</v>
      </c>
      <c r="AC166" s="9">
        <v>6.3419812688982233</v>
      </c>
      <c r="AD166" s="9">
        <v>6.9596487294333542</v>
      </c>
      <c r="AE166" s="9">
        <v>1.4272630797506025</v>
      </c>
      <c r="AF166" s="9">
        <v>6.2249613591206554</v>
      </c>
      <c r="AG166" s="9">
        <v>5.2724094704798858</v>
      </c>
      <c r="AH166" s="9">
        <v>3.3612353505960755</v>
      </c>
      <c r="AI166" s="9">
        <v>5.6230312462322729</v>
      </c>
      <c r="AJ166" s="9">
        <v>4.2686884325731143</v>
      </c>
      <c r="AK166" s="10">
        <f t="shared" ref="AK166" si="47">AVERAGE(B166:AJ166)</f>
        <v>3.2137594395960494</v>
      </c>
      <c r="AL166" s="10">
        <f t="shared" ref="AL166" si="48">AVERAGE(M166:AJ166)</f>
        <v>3.5968601074933351</v>
      </c>
      <c r="AM166" s="10">
        <f t="shared" ref="AM166" si="49">AVERAGE(W166:AJ166)</f>
        <v>4.3793121023578321</v>
      </c>
    </row>
    <row r="167" spans="1:39" customFormat="1" x14ac:dyDescent="0.35">
      <c r="A167" s="1"/>
    </row>
    <row r="168" spans="1:39" x14ac:dyDescent="0.35">
      <c r="A168" s="3" t="s">
        <v>139</v>
      </c>
      <c r="B168" s="3"/>
      <c r="C168" s="3"/>
      <c r="D168" s="3"/>
      <c r="E168" s="3"/>
      <c r="F168" s="3"/>
      <c r="G168" s="3"/>
      <c r="H168" s="3"/>
      <c r="I168" s="3"/>
      <c r="J168" s="3"/>
      <c r="K168" s="3"/>
      <c r="L168" s="3"/>
      <c r="M168" s="3"/>
      <c r="N168" s="3"/>
      <c r="O168" s="5"/>
      <c r="P168" s="5"/>
      <c r="Q168" s="5"/>
      <c r="R168" s="5"/>
      <c r="S168" s="5"/>
      <c r="T168" s="5"/>
      <c r="U168" s="5"/>
      <c r="V168" s="5"/>
      <c r="W168" s="5"/>
      <c r="X168" s="5"/>
      <c r="Y168" s="5"/>
      <c r="Z168" s="5"/>
      <c r="AA168" s="5"/>
      <c r="AB168" s="5"/>
      <c r="AC168" s="5"/>
      <c r="AD168" s="5"/>
      <c r="AE168" s="5"/>
      <c r="AF168" s="5"/>
      <c r="AG168" s="5"/>
      <c r="AH168" s="5"/>
      <c r="AI168" s="5"/>
      <c r="AJ168" s="5"/>
    </row>
    <row r="169" spans="1:39" x14ac:dyDescent="0.35">
      <c r="A169" t="s">
        <v>140</v>
      </c>
      <c r="B169" s="3"/>
      <c r="C169" s="3"/>
      <c r="D169" s="3"/>
      <c r="E169" s="3"/>
      <c r="F169" s="3"/>
      <c r="G169" s="3"/>
      <c r="H169" s="3"/>
      <c r="I169" s="3"/>
      <c r="J169" s="3"/>
      <c r="K169" s="3"/>
      <c r="L169" s="3"/>
      <c r="M169" s="3"/>
      <c r="N169" s="3"/>
      <c r="O169" s="5"/>
      <c r="P169" s="5"/>
      <c r="Q169" s="5"/>
      <c r="R169" s="5"/>
      <c r="S169" s="5"/>
      <c r="T169" s="5"/>
      <c r="U169" s="5"/>
      <c r="V169" s="5"/>
      <c r="W169" s="5"/>
      <c r="X169" s="5"/>
      <c r="Y169" s="5"/>
      <c r="Z169" s="5"/>
      <c r="AA169" s="5"/>
      <c r="AB169" s="5"/>
      <c r="AC169" s="5"/>
      <c r="AD169" s="5"/>
      <c r="AE169" s="5"/>
      <c r="AF169" s="5"/>
      <c r="AG169" s="5"/>
      <c r="AH169" s="5"/>
      <c r="AI169" s="5"/>
      <c r="AJ169" s="5"/>
    </row>
    <row r="170" spans="1:39" x14ac:dyDescent="0.35">
      <c r="A170" s="3" t="s">
        <v>150</v>
      </c>
      <c r="B170" s="3" t="s">
        <v>151</v>
      </c>
      <c r="C170" s="3"/>
      <c r="D170" s="3"/>
      <c r="E170" s="3"/>
      <c r="F170" s="3"/>
      <c r="G170" s="3"/>
      <c r="H170" s="3"/>
      <c r="I170" s="3"/>
      <c r="J170" s="3"/>
      <c r="K170" s="3"/>
      <c r="L170" s="3"/>
      <c r="M170" s="3"/>
      <c r="N170" s="3"/>
      <c r="O170" s="5"/>
      <c r="P170" s="5"/>
      <c r="Q170" s="5"/>
      <c r="R170" s="5"/>
      <c r="S170" s="5"/>
      <c r="T170" s="5"/>
      <c r="U170" s="5"/>
      <c r="V170" s="5"/>
      <c r="W170" s="5"/>
      <c r="X170" s="5"/>
      <c r="Y170" s="5"/>
      <c r="Z170" s="5"/>
      <c r="AA170" s="5"/>
      <c r="AB170" s="5"/>
      <c r="AC170" s="5"/>
      <c r="AD170" s="5"/>
      <c r="AE170" s="5"/>
      <c r="AF170" s="5"/>
      <c r="AG170" s="5"/>
      <c r="AH170" s="5"/>
      <c r="AI170" s="5"/>
      <c r="AJ170" s="5"/>
    </row>
    <row r="171" spans="1:39" x14ac:dyDescent="0.35">
      <c r="B171" s="3"/>
      <c r="C171" s="3"/>
      <c r="D171" s="3"/>
      <c r="E171" s="3"/>
      <c r="F171" s="3"/>
      <c r="G171" s="3"/>
      <c r="H171" s="3"/>
      <c r="I171" s="3"/>
      <c r="J171" s="3"/>
      <c r="K171" s="3"/>
      <c r="L171" s="3"/>
      <c r="M171" s="3"/>
      <c r="N171" s="3"/>
      <c r="O171" s="5"/>
      <c r="P171" s="5"/>
      <c r="Q171" s="5"/>
      <c r="R171" s="5"/>
      <c r="S171" s="5"/>
      <c r="T171" s="5"/>
      <c r="U171" s="5"/>
      <c r="V171" s="5"/>
      <c r="W171" s="5"/>
      <c r="X171" s="5"/>
      <c r="Y171" s="5"/>
      <c r="Z171" s="5"/>
      <c r="AA171" s="5"/>
      <c r="AB171" s="5"/>
      <c r="AC171" s="5"/>
      <c r="AD171" s="5"/>
      <c r="AE171" s="5"/>
      <c r="AF171" s="5"/>
      <c r="AG171" s="5"/>
      <c r="AH171" s="5"/>
      <c r="AI171" s="5"/>
      <c r="AJ171" s="5"/>
    </row>
    <row r="172" spans="1:39" ht="14.5" customHeight="1" x14ac:dyDescent="0.35">
      <c r="A172" s="3" t="s">
        <v>2</v>
      </c>
      <c r="B172" s="8"/>
      <c r="C172" s="8"/>
      <c r="D172" s="8"/>
      <c r="E172" s="8"/>
      <c r="F172" s="8"/>
      <c r="G172" s="8"/>
      <c r="H172" s="8"/>
      <c r="I172" s="8"/>
      <c r="J172" s="8"/>
      <c r="K172" s="8"/>
      <c r="L172" s="8"/>
      <c r="M172" s="8"/>
      <c r="N172" s="8"/>
      <c r="O172" s="5"/>
      <c r="P172" s="5"/>
      <c r="Q172" s="5"/>
      <c r="R172" s="5"/>
      <c r="S172" s="5"/>
      <c r="T172" s="5"/>
      <c r="U172" s="5"/>
      <c r="V172" s="5"/>
      <c r="W172" s="5"/>
      <c r="X172" s="5"/>
      <c r="Y172" s="5"/>
      <c r="Z172" s="5"/>
      <c r="AA172" s="5"/>
      <c r="AB172" s="5"/>
      <c r="AC172" s="5"/>
      <c r="AD172" s="5"/>
      <c r="AE172" s="5"/>
      <c r="AF172" s="5"/>
      <c r="AG172" s="5"/>
      <c r="AH172" s="5"/>
      <c r="AI172" s="5"/>
      <c r="AJ172" s="5"/>
    </row>
    <row r="173" spans="1:39" x14ac:dyDescent="0.35">
      <c r="A173" s="8"/>
      <c r="B173" s="8"/>
      <c r="C173" s="8"/>
      <c r="D173" s="8"/>
      <c r="E173" s="8"/>
      <c r="F173" s="8"/>
      <c r="G173" s="8"/>
      <c r="H173" s="8"/>
      <c r="I173" s="8"/>
      <c r="J173" s="8"/>
      <c r="K173" s="8"/>
      <c r="L173" s="8"/>
      <c r="M173" s="8"/>
      <c r="N173" s="8"/>
      <c r="O173" s="5"/>
      <c r="P173" s="5"/>
      <c r="Q173" s="5"/>
      <c r="R173" s="5"/>
      <c r="S173" s="5"/>
      <c r="T173" s="5"/>
      <c r="U173" s="5"/>
      <c r="V173" s="5"/>
      <c r="W173" s="5"/>
      <c r="X173" s="5"/>
      <c r="Y173" s="5"/>
      <c r="Z173" s="5"/>
      <c r="AA173" s="5"/>
      <c r="AB173" s="5"/>
      <c r="AC173" s="5"/>
      <c r="AD173" s="5"/>
      <c r="AE173" s="5"/>
      <c r="AF173" s="5"/>
      <c r="AG173" s="5"/>
      <c r="AH173" s="5"/>
      <c r="AI173" s="5"/>
      <c r="AJ173" s="5"/>
    </row>
    <row r="174" spans="1:39" x14ac:dyDescent="0.35">
      <c r="A174" s="33" t="s">
        <v>172</v>
      </c>
      <c r="B174" s="33"/>
      <c r="C174" s="33"/>
      <c r="D174" s="33"/>
      <c r="E174" s="33"/>
      <c r="F174" s="33"/>
      <c r="G174" s="33"/>
      <c r="H174" s="33"/>
      <c r="I174" s="33"/>
      <c r="J174" s="33"/>
      <c r="K174" s="33"/>
      <c r="L174" s="33"/>
      <c r="M174" s="33"/>
      <c r="N174" s="33"/>
      <c r="O174" s="33"/>
      <c r="P174" s="5"/>
      <c r="Q174" s="5"/>
      <c r="R174" s="5"/>
      <c r="S174" s="5"/>
      <c r="T174" s="5"/>
      <c r="U174" s="5"/>
      <c r="V174" s="5"/>
      <c r="W174" s="5"/>
      <c r="X174" s="5"/>
      <c r="Y174" s="5"/>
      <c r="Z174" s="5"/>
      <c r="AA174" s="5"/>
      <c r="AB174" s="5"/>
      <c r="AC174" s="5"/>
      <c r="AD174" s="5"/>
      <c r="AE174" s="5"/>
      <c r="AF174" s="5"/>
      <c r="AG174" s="5"/>
      <c r="AH174" s="5"/>
      <c r="AI174" s="5"/>
      <c r="AJ174" s="5"/>
    </row>
    <row r="175" spans="1:39" x14ac:dyDescent="0.35">
      <c r="A175" s="33"/>
      <c r="B175" s="33"/>
      <c r="C175" s="33"/>
      <c r="D175" s="33"/>
      <c r="E175" s="33"/>
      <c r="F175" s="33"/>
      <c r="G175" s="33"/>
      <c r="H175" s="33"/>
      <c r="I175" s="33"/>
      <c r="J175" s="33"/>
      <c r="K175" s="33"/>
      <c r="L175" s="33"/>
      <c r="M175" s="33"/>
      <c r="N175" s="33"/>
      <c r="O175" s="33"/>
      <c r="P175" s="5"/>
      <c r="Q175" s="5"/>
      <c r="R175" s="5"/>
      <c r="S175" s="5"/>
      <c r="T175" s="5"/>
      <c r="U175" s="5"/>
      <c r="V175" s="5"/>
      <c r="W175" s="5"/>
      <c r="X175" s="5"/>
      <c r="Y175" s="5"/>
      <c r="Z175" s="5"/>
      <c r="AA175" s="5"/>
      <c r="AB175" s="5"/>
      <c r="AC175" s="5"/>
      <c r="AD175" s="5"/>
      <c r="AE175" s="5"/>
      <c r="AF175" s="5"/>
      <c r="AG175" s="5"/>
      <c r="AH175" s="5"/>
      <c r="AI175" s="5"/>
      <c r="AJ175" s="5"/>
    </row>
    <row r="176" spans="1:39" x14ac:dyDescent="0.35">
      <c r="A176" s="33"/>
      <c r="B176" s="33"/>
      <c r="C176" s="33"/>
      <c r="D176" s="33"/>
      <c r="E176" s="33"/>
      <c r="F176" s="33"/>
      <c r="G176" s="33"/>
      <c r="H176" s="33"/>
      <c r="I176" s="33"/>
      <c r="J176" s="33"/>
      <c r="K176" s="33"/>
      <c r="L176" s="33"/>
      <c r="M176" s="33"/>
      <c r="N176" s="33"/>
      <c r="O176" s="33"/>
      <c r="P176" s="5"/>
      <c r="Q176" s="5"/>
      <c r="R176" s="5"/>
      <c r="S176" s="5"/>
      <c r="T176" s="5"/>
      <c r="U176" s="5"/>
      <c r="V176" s="5"/>
      <c r="W176" s="5"/>
      <c r="X176" s="5"/>
      <c r="Y176" s="5"/>
      <c r="Z176" s="5"/>
      <c r="AA176" s="5"/>
      <c r="AB176" s="5"/>
      <c r="AC176" s="5"/>
      <c r="AD176" s="5"/>
      <c r="AE176" s="5"/>
      <c r="AF176" s="5"/>
      <c r="AG176" s="5"/>
      <c r="AH176" s="5"/>
      <c r="AI176" s="5"/>
      <c r="AJ176" s="5"/>
    </row>
    <row r="177" spans="1:36" x14ac:dyDescent="0.3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1:36" x14ac:dyDescent="0.3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1:36" x14ac:dyDescent="0.3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3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1:36" x14ac:dyDescent="0.3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row>
    <row r="182" spans="1:36" x14ac:dyDescent="0.3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1:36" x14ac:dyDescent="0.3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row>
    <row r="184" spans="1:36" x14ac:dyDescent="0.35">
      <c r="A184" s="1"/>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1:36" x14ac:dyDescent="0.35">
      <c r="A185" s="1"/>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row>
    <row r="186" spans="1:36" x14ac:dyDescent="0.35">
      <c r="A186" s="1"/>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1:36" x14ac:dyDescent="0.35">
      <c r="A187" s="1"/>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row>
    <row r="188" spans="1:36" x14ac:dyDescent="0.35">
      <c r="A188" s="1"/>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1:36" x14ac:dyDescent="0.35">
      <c r="A189" s="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row>
    <row r="190" spans="1:36" x14ac:dyDescent="0.35">
      <c r="A190" s="1"/>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1:36" x14ac:dyDescent="0.35">
      <c r="A191" s="1"/>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row>
    <row r="192" spans="1:36" x14ac:dyDescent="0.35">
      <c r="A192" s="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1:36" x14ac:dyDescent="0.35">
      <c r="A193" s="1"/>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row>
    <row r="194" spans="1:36" x14ac:dyDescent="0.35">
      <c r="A194" s="1"/>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1:36" x14ac:dyDescent="0.35">
      <c r="A195" s="1"/>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row>
    <row r="196" spans="1:36" x14ac:dyDescent="0.35">
      <c r="A196" s="1"/>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1:36" x14ac:dyDescent="0.35">
      <c r="A197" s="1"/>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row>
    <row r="198" spans="1:36" x14ac:dyDescent="0.35">
      <c r="A198" s="1"/>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row>
    <row r="199" spans="1:36" x14ac:dyDescent="0.35">
      <c r="A199" s="1"/>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row>
    <row r="200" spans="1:36" x14ac:dyDescent="0.35">
      <c r="A200" s="1"/>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row>
    <row r="201" spans="1:36" x14ac:dyDescent="0.35">
      <c r="A201" s="1"/>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row>
    <row r="202" spans="1:36" x14ac:dyDescent="0.35">
      <c r="A202" s="1"/>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row>
    <row r="203" spans="1:36" x14ac:dyDescent="0.35">
      <c r="A203" s="1"/>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row>
    <row r="204" spans="1:36" x14ac:dyDescent="0.35">
      <c r="A204" s="1"/>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row>
    <row r="205" spans="1:36" x14ac:dyDescent="0.35">
      <c r="A205" s="1"/>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row>
    <row r="206" spans="1:36" x14ac:dyDescent="0.35">
      <c r="A206" s="1"/>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row>
  </sheetData>
  <mergeCells count="1">
    <mergeCell ref="A174:O1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workbookViewId="0"/>
  </sheetViews>
  <sheetFormatPr defaultRowHeight="14.5" x14ac:dyDescent="0.35"/>
  <sheetData>
    <row r="1" spans="1:18" x14ac:dyDescent="0.35">
      <c r="B1" s="19"/>
      <c r="C1" s="19"/>
    </row>
    <row r="2" spans="1:18" ht="58" x14ac:dyDescent="0.35">
      <c r="A2" s="1"/>
      <c r="B2" s="19" t="s">
        <v>166</v>
      </c>
      <c r="C2" s="19" t="s">
        <v>167</v>
      </c>
    </row>
    <row r="3" spans="1:18" x14ac:dyDescent="0.35">
      <c r="A3" s="1">
        <v>1970</v>
      </c>
      <c r="B3" s="9" t="s">
        <v>4</v>
      </c>
      <c r="C3" s="9" t="s">
        <v>4</v>
      </c>
      <c r="N3">
        <v>100</v>
      </c>
    </row>
    <row r="4" spans="1:18" x14ac:dyDescent="0.35">
      <c r="A4" s="1">
        <v>1971</v>
      </c>
      <c r="B4" s="9" t="s">
        <v>4</v>
      </c>
      <c r="C4" s="9" t="s">
        <v>4</v>
      </c>
      <c r="Q4" s="1"/>
    </row>
    <row r="5" spans="1:18" x14ac:dyDescent="0.35">
      <c r="A5" s="1">
        <v>1972</v>
      </c>
      <c r="B5" s="9" t="s">
        <v>4</v>
      </c>
      <c r="C5" s="9" t="s">
        <v>4</v>
      </c>
      <c r="Q5" s="1"/>
    </row>
    <row r="6" spans="1:18" x14ac:dyDescent="0.35">
      <c r="A6" s="1">
        <v>1973</v>
      </c>
      <c r="B6" s="9" t="s">
        <v>4</v>
      </c>
      <c r="C6" s="9" t="s">
        <v>4</v>
      </c>
      <c r="Q6" s="20"/>
      <c r="R6" s="21"/>
    </row>
    <row r="7" spans="1:18" x14ac:dyDescent="0.35">
      <c r="A7" s="1">
        <v>1974</v>
      </c>
      <c r="B7" s="9" t="s">
        <v>4</v>
      </c>
      <c r="C7" s="9" t="s">
        <v>4</v>
      </c>
      <c r="Q7" s="20"/>
      <c r="R7" s="21"/>
    </row>
    <row r="8" spans="1:18" x14ac:dyDescent="0.35">
      <c r="A8" s="1">
        <v>1975</v>
      </c>
      <c r="B8" s="9" t="s">
        <v>4</v>
      </c>
      <c r="C8" s="9" t="s">
        <v>4</v>
      </c>
      <c r="Q8" s="20"/>
      <c r="R8" s="21"/>
    </row>
    <row r="9" spans="1:18" x14ac:dyDescent="0.35">
      <c r="A9" s="1">
        <v>1976</v>
      </c>
      <c r="B9" s="9" t="s">
        <v>4</v>
      </c>
      <c r="C9" s="9" t="s">
        <v>4</v>
      </c>
      <c r="Q9" s="20"/>
      <c r="R9" s="21"/>
    </row>
    <row r="10" spans="1:18" x14ac:dyDescent="0.35">
      <c r="A10" s="1">
        <v>1977</v>
      </c>
      <c r="B10" s="9" t="s">
        <v>4</v>
      </c>
      <c r="C10" s="9" t="s">
        <v>4</v>
      </c>
      <c r="Q10" s="20"/>
      <c r="R10" s="21"/>
    </row>
    <row r="11" spans="1:18" x14ac:dyDescent="0.35">
      <c r="A11" s="1">
        <v>1978</v>
      </c>
      <c r="B11" s="9" t="s">
        <v>4</v>
      </c>
      <c r="C11" s="9" t="s">
        <v>4</v>
      </c>
      <c r="Q11" s="20"/>
      <c r="R11" s="21"/>
    </row>
    <row r="12" spans="1:18" x14ac:dyDescent="0.35">
      <c r="A12" s="1">
        <v>1979</v>
      </c>
      <c r="B12" s="20">
        <v>6.5698589527334011E-2</v>
      </c>
      <c r="C12" s="20">
        <v>8.715178035603674E-2</v>
      </c>
      <c r="Q12" s="20"/>
      <c r="R12" s="21"/>
    </row>
    <row r="13" spans="1:18" x14ac:dyDescent="0.35">
      <c r="A13" s="1">
        <v>1980</v>
      </c>
      <c r="B13" s="20">
        <v>4.6295859723076004E-2</v>
      </c>
      <c r="C13" s="20">
        <v>7.7095339937472834E-2</v>
      </c>
      <c r="Q13" s="20"/>
      <c r="R13" s="21"/>
    </row>
    <row r="14" spans="1:18" x14ac:dyDescent="0.35">
      <c r="A14" s="1">
        <v>1981</v>
      </c>
      <c r="B14" s="20">
        <v>5.202256825354714E-2</v>
      </c>
      <c r="C14" s="20">
        <v>6.4404183417623578E-2</v>
      </c>
      <c r="Q14" s="20"/>
      <c r="R14" s="21"/>
    </row>
    <row r="15" spans="1:18" x14ac:dyDescent="0.35">
      <c r="A15" s="1">
        <v>1982</v>
      </c>
      <c r="B15" s="20">
        <v>2.7477614582815453E-2</v>
      </c>
      <c r="C15" s="20">
        <v>7.8024319244036716E-2</v>
      </c>
      <c r="Q15" s="20"/>
      <c r="R15" s="21"/>
    </row>
    <row r="16" spans="1:18" x14ac:dyDescent="0.35">
      <c r="A16" s="1">
        <v>1983</v>
      </c>
      <c r="B16" s="20">
        <v>5.3068399027036355E-2</v>
      </c>
      <c r="C16" s="20">
        <v>5.9323623907233669E-2</v>
      </c>
      <c r="Q16" s="20"/>
      <c r="R16" s="21"/>
    </row>
    <row r="17" spans="1:18" x14ac:dyDescent="0.35">
      <c r="A17" s="1">
        <v>1984</v>
      </c>
      <c r="B17" s="20">
        <v>5.7852150479004327E-2</v>
      </c>
      <c r="C17" s="20">
        <v>5.3334545918477611E-2</v>
      </c>
      <c r="Q17" s="20"/>
      <c r="R17" s="21"/>
    </row>
    <row r="18" spans="1:18" x14ac:dyDescent="0.35">
      <c r="A18" s="1">
        <v>1985</v>
      </c>
      <c r="B18" s="20">
        <v>5.8615299374435166E-2</v>
      </c>
      <c r="C18" s="20">
        <v>4.7359113810083606E-2</v>
      </c>
      <c r="Q18" s="20"/>
      <c r="R18" s="21"/>
    </row>
    <row r="19" spans="1:18" x14ac:dyDescent="0.35">
      <c r="A19" s="1">
        <v>1986</v>
      </c>
      <c r="B19" s="20">
        <v>6.6130525348247982E-2</v>
      </c>
      <c r="C19" s="20">
        <v>3.6516310666169567E-2</v>
      </c>
      <c r="R19" s="21"/>
    </row>
    <row r="20" spans="1:18" x14ac:dyDescent="0.35">
      <c r="A20" s="1">
        <v>1987</v>
      </c>
      <c r="B20" s="20">
        <v>8.115979132116688E-2</v>
      </c>
      <c r="C20" s="20">
        <v>3.6464275930736055E-2</v>
      </c>
      <c r="P20" s="13"/>
      <c r="Q20" s="22"/>
      <c r="R20" s="22"/>
    </row>
    <row r="21" spans="1:18" x14ac:dyDescent="0.35">
      <c r="A21" s="1">
        <v>1988</v>
      </c>
      <c r="B21" s="20">
        <v>7.9196432690534543E-2</v>
      </c>
      <c r="C21" s="20">
        <v>4.3102300487390978E-2</v>
      </c>
    </row>
    <row r="22" spans="1:18" x14ac:dyDescent="0.35">
      <c r="A22" s="1">
        <v>1989</v>
      </c>
      <c r="B22" s="20">
        <v>6.7979305535216708E-2</v>
      </c>
      <c r="C22" s="20">
        <v>4.9138537972572005E-2</v>
      </c>
    </row>
    <row r="23" spans="1:18" x14ac:dyDescent="0.35">
      <c r="A23" s="1">
        <v>1990</v>
      </c>
      <c r="B23" s="20">
        <v>7.78664391250634E-2</v>
      </c>
      <c r="C23" s="20">
        <v>5.6841237851129281E-2</v>
      </c>
    </row>
    <row r="24" spans="1:18" x14ac:dyDescent="0.35">
      <c r="A24" s="1">
        <v>1991</v>
      </c>
      <c r="B24" s="20">
        <v>6.7500783231774941E-2</v>
      </c>
      <c r="C24" s="20">
        <v>5.1550171040984832E-2</v>
      </c>
    </row>
    <row r="25" spans="1:18" x14ac:dyDescent="0.35">
      <c r="A25" s="1">
        <v>1992</v>
      </c>
      <c r="B25" s="20">
        <v>5.7019970354097234E-2</v>
      </c>
      <c r="C25" s="20">
        <v>5.085089917547405E-2</v>
      </c>
    </row>
    <row r="26" spans="1:18" x14ac:dyDescent="0.35">
      <c r="A26" s="1">
        <v>1993</v>
      </c>
      <c r="B26" s="20">
        <v>7.3938193261494686E-2</v>
      </c>
      <c r="C26" s="20">
        <v>4.4107712615877599E-2</v>
      </c>
    </row>
    <row r="27" spans="1:18" x14ac:dyDescent="0.35">
      <c r="A27" s="1">
        <v>1994</v>
      </c>
      <c r="B27" s="20">
        <v>9.5447098193785926E-2</v>
      </c>
      <c r="C27" s="20">
        <v>4.8450067828244681E-2</v>
      </c>
      <c r="E27" s="1" t="s">
        <v>139</v>
      </c>
      <c r="F27" s="1"/>
      <c r="G27" s="1"/>
      <c r="H27" s="1"/>
      <c r="I27" s="1"/>
      <c r="J27" s="1"/>
      <c r="K27" s="1"/>
      <c r="L27" s="1"/>
      <c r="M27" s="1"/>
      <c r="N27" s="1"/>
      <c r="O27" s="1"/>
      <c r="P27" s="1"/>
      <c r="Q27" s="1"/>
      <c r="R27" s="1"/>
    </row>
    <row r="28" spans="1:18" x14ac:dyDescent="0.35">
      <c r="A28" s="1">
        <v>1995</v>
      </c>
      <c r="B28" s="20">
        <v>6.7202193180470132E-2</v>
      </c>
      <c r="C28" s="20">
        <v>5.1994211030381765E-2</v>
      </c>
      <c r="E28" t="s">
        <v>140</v>
      </c>
      <c r="F28" s="1"/>
      <c r="G28" s="1"/>
      <c r="H28" s="1"/>
      <c r="I28" s="1"/>
      <c r="J28" s="1"/>
      <c r="K28" s="1"/>
      <c r="L28" s="1"/>
      <c r="M28" s="1"/>
      <c r="N28" s="1"/>
      <c r="O28" s="1"/>
      <c r="P28" s="1"/>
      <c r="Q28" s="1"/>
      <c r="R28" s="1"/>
    </row>
    <row r="29" spans="1:18" x14ac:dyDescent="0.35">
      <c r="A29" s="1">
        <v>1996</v>
      </c>
      <c r="B29" s="20">
        <v>5.6527079651705552E-2</v>
      </c>
      <c r="C29" s="20">
        <v>5.234433663155949E-2</v>
      </c>
      <c r="E29" s="1" t="s">
        <v>150</v>
      </c>
      <c r="F29" s="1" t="s">
        <v>151</v>
      </c>
      <c r="G29" s="1"/>
      <c r="H29" s="1"/>
      <c r="I29" s="1"/>
      <c r="J29" s="1"/>
      <c r="K29" s="1"/>
      <c r="L29" s="1"/>
      <c r="M29" s="1"/>
      <c r="N29" s="1"/>
      <c r="O29" s="1"/>
      <c r="P29" s="1"/>
      <c r="Q29" s="1"/>
      <c r="R29" s="1"/>
    </row>
    <row r="30" spans="1:18" x14ac:dyDescent="0.35">
      <c r="A30" s="1">
        <v>1997</v>
      </c>
      <c r="B30" s="20">
        <v>5.9015355396960407E-2</v>
      </c>
      <c r="C30" s="20">
        <v>4.8507838129965064E-2</v>
      </c>
      <c r="E30" s="1"/>
      <c r="F30" s="1"/>
      <c r="G30" s="1"/>
      <c r="H30" s="1"/>
      <c r="I30" s="1"/>
      <c r="J30" s="1"/>
      <c r="K30" s="1"/>
      <c r="L30" s="1"/>
      <c r="M30" s="1"/>
      <c r="N30" s="1"/>
      <c r="O30" s="1"/>
      <c r="P30" s="1"/>
      <c r="Q30" s="1"/>
      <c r="R30" s="1"/>
    </row>
    <row r="31" spans="1:18" x14ac:dyDescent="0.35">
      <c r="A31" s="1">
        <v>1998</v>
      </c>
      <c r="B31" s="20">
        <v>4.0740220616265643E-2</v>
      </c>
      <c r="C31" s="20">
        <v>4.4757410603169345E-2</v>
      </c>
      <c r="E31" t="s">
        <v>1</v>
      </c>
      <c r="F31" s="8"/>
      <c r="G31" s="8"/>
      <c r="H31" s="8"/>
      <c r="I31" s="8"/>
      <c r="J31" s="8"/>
      <c r="K31" s="8"/>
      <c r="L31" s="8"/>
      <c r="M31" s="8"/>
      <c r="N31" s="8"/>
      <c r="O31" s="8"/>
      <c r="P31" s="8"/>
      <c r="Q31" s="8"/>
      <c r="R31" s="8"/>
    </row>
    <row r="32" spans="1:18" x14ac:dyDescent="0.35">
      <c r="A32" s="1">
        <v>1999</v>
      </c>
      <c r="B32" s="20">
        <v>4.2682184625059356E-2</v>
      </c>
      <c r="C32" s="20">
        <v>4.8077379663831604E-2</v>
      </c>
      <c r="E32" s="8"/>
      <c r="F32" s="8"/>
      <c r="G32" s="8"/>
      <c r="H32" s="8"/>
      <c r="I32" s="8"/>
      <c r="J32" s="8"/>
      <c r="K32" s="8"/>
      <c r="L32" s="8"/>
      <c r="M32" s="8"/>
      <c r="N32" s="8"/>
      <c r="O32" s="8"/>
      <c r="P32" s="8"/>
      <c r="Q32" s="8"/>
      <c r="R32" s="8"/>
    </row>
    <row r="33" spans="1:19" x14ac:dyDescent="0.35">
      <c r="A33" s="1">
        <v>2000</v>
      </c>
      <c r="B33" s="20">
        <v>1.7976856673552054E-2</v>
      </c>
      <c r="C33" s="20">
        <v>8.1097028416229552E-2</v>
      </c>
      <c r="E33" s="8" t="s">
        <v>152</v>
      </c>
      <c r="F33" s="8"/>
      <c r="G33" s="8"/>
      <c r="H33" s="8"/>
      <c r="I33" s="8"/>
      <c r="J33" s="8"/>
      <c r="K33" s="8"/>
      <c r="L33" s="8"/>
      <c r="M33" s="8"/>
      <c r="N33" s="8"/>
      <c r="O33" s="8"/>
      <c r="P33" s="8"/>
      <c r="Q33" s="8"/>
      <c r="R33" s="8"/>
    </row>
    <row r="34" spans="1:19" ht="14.4" customHeight="1" x14ac:dyDescent="0.35">
      <c r="A34" s="1">
        <v>2001</v>
      </c>
      <c r="B34" s="20">
        <v>3.0524964791050317E-2</v>
      </c>
      <c r="C34" s="20">
        <v>6.6661800124981893E-2</v>
      </c>
      <c r="E34" s="32" t="s">
        <v>0</v>
      </c>
      <c r="F34" s="32"/>
      <c r="G34" s="32"/>
      <c r="H34" s="32"/>
      <c r="I34" s="32"/>
      <c r="J34" s="32"/>
      <c r="K34" s="32"/>
      <c r="L34" s="32"/>
      <c r="M34" s="32"/>
      <c r="N34" s="32"/>
      <c r="O34" s="32"/>
      <c r="P34" s="32"/>
      <c r="Q34" s="32"/>
      <c r="R34" s="32"/>
    </row>
    <row r="35" spans="1:19" x14ac:dyDescent="0.35">
      <c r="A35" s="1">
        <v>2002</v>
      </c>
      <c r="B35" s="20">
        <v>4.6397971090982572E-2</v>
      </c>
      <c r="C35" s="20">
        <v>5.847618136204194E-2</v>
      </c>
      <c r="E35" s="32"/>
      <c r="F35" s="32"/>
      <c r="G35" s="32"/>
      <c r="H35" s="32"/>
      <c r="I35" s="32"/>
      <c r="J35" s="32"/>
      <c r="K35" s="32"/>
      <c r="L35" s="32"/>
      <c r="M35" s="32"/>
      <c r="N35" s="32"/>
      <c r="O35" s="32"/>
      <c r="P35" s="32"/>
      <c r="Q35" s="32"/>
      <c r="R35" s="32"/>
    </row>
    <row r="36" spans="1:19" x14ac:dyDescent="0.35">
      <c r="A36" s="1">
        <v>2003</v>
      </c>
      <c r="B36" s="20">
        <v>3.0292172507286774E-2</v>
      </c>
      <c r="C36" s="20">
        <v>7.3128608886485938E-2</v>
      </c>
      <c r="E36" s="32"/>
      <c r="F36" s="32"/>
      <c r="G36" s="32"/>
      <c r="H36" s="32"/>
      <c r="I36" s="32"/>
      <c r="J36" s="32"/>
      <c r="K36" s="32"/>
      <c r="L36" s="32"/>
      <c r="M36" s="32"/>
      <c r="N36" s="32"/>
      <c r="O36" s="32"/>
      <c r="P36" s="32"/>
      <c r="Q36" s="32"/>
      <c r="R36" s="32"/>
    </row>
    <row r="37" spans="1:19" x14ac:dyDescent="0.35">
      <c r="A37" s="1">
        <v>2004</v>
      </c>
      <c r="B37" s="20">
        <v>4.7032584716253246E-2</v>
      </c>
      <c r="C37" s="20">
        <v>7.2272626771019005E-2</v>
      </c>
      <c r="E37" s="32"/>
      <c r="F37" s="32"/>
      <c r="G37" s="32"/>
      <c r="H37" s="32"/>
      <c r="I37" s="32"/>
      <c r="J37" s="32"/>
      <c r="K37" s="32"/>
      <c r="L37" s="32"/>
      <c r="M37" s="32"/>
      <c r="N37" s="32"/>
      <c r="O37" s="32"/>
      <c r="P37" s="32"/>
      <c r="Q37" s="32"/>
      <c r="R37" s="32"/>
    </row>
    <row r="38" spans="1:19" x14ac:dyDescent="0.35">
      <c r="A38" s="1">
        <v>2005</v>
      </c>
      <c r="B38" s="20">
        <v>4.224057073694417E-2</v>
      </c>
      <c r="C38" s="20">
        <v>8.4027754905307686E-2</v>
      </c>
      <c r="E38" s="32"/>
      <c r="F38" s="32"/>
      <c r="G38" s="32"/>
      <c r="H38" s="32"/>
      <c r="I38" s="32"/>
      <c r="J38" s="32"/>
      <c r="K38" s="32"/>
      <c r="L38" s="32"/>
      <c r="M38" s="32"/>
      <c r="N38" s="32"/>
      <c r="O38" s="32"/>
      <c r="P38" s="32"/>
      <c r="Q38" s="32"/>
      <c r="R38" s="32"/>
    </row>
    <row r="39" spans="1:19" x14ac:dyDescent="0.35">
      <c r="A39" s="1">
        <v>2006</v>
      </c>
      <c r="B39" s="20">
        <v>7.8667188528289009E-2</v>
      </c>
      <c r="C39" s="20">
        <v>9.6614547689917826E-2</v>
      </c>
    </row>
    <row r="40" spans="1:19" x14ac:dyDescent="0.35">
      <c r="A40" s="1">
        <v>2007</v>
      </c>
      <c r="B40" s="20">
        <v>8.4037820589999923E-2</v>
      </c>
      <c r="C40" s="20">
        <v>9.3952573401650238E-2</v>
      </c>
      <c r="E40" s="33" t="s">
        <v>161</v>
      </c>
      <c r="F40" s="33"/>
      <c r="G40" s="33"/>
      <c r="H40" s="33"/>
      <c r="I40" s="33"/>
      <c r="J40" s="33"/>
      <c r="K40" s="33"/>
      <c r="L40" s="33"/>
      <c r="M40" s="33"/>
      <c r="N40" s="33"/>
      <c r="O40" s="33"/>
      <c r="P40" s="33"/>
      <c r="Q40" s="33"/>
      <c r="R40" s="33"/>
      <c r="S40" s="33"/>
    </row>
    <row r="41" spans="1:19" x14ac:dyDescent="0.35">
      <c r="A41" s="1">
        <v>2008</v>
      </c>
      <c r="B41" s="20">
        <v>5.9772193798364147E-2</v>
      </c>
      <c r="C41" s="20">
        <v>9.7644437230522782E-2</v>
      </c>
      <c r="E41" s="33"/>
      <c r="F41" s="33"/>
      <c r="G41" s="33"/>
      <c r="H41" s="33"/>
      <c r="I41" s="33"/>
      <c r="J41" s="33"/>
      <c r="K41" s="33"/>
      <c r="L41" s="33"/>
      <c r="M41" s="33"/>
      <c r="N41" s="33"/>
      <c r="O41" s="33"/>
      <c r="P41" s="33"/>
      <c r="Q41" s="33"/>
      <c r="R41" s="33"/>
      <c r="S41" s="33"/>
    </row>
    <row r="42" spans="1:19" x14ac:dyDescent="0.35">
      <c r="A42" s="1">
        <v>2009</v>
      </c>
      <c r="B42" s="20">
        <v>6.319620267551343E-2</v>
      </c>
      <c r="C42" s="20">
        <v>7.0396107012971193E-2</v>
      </c>
      <c r="E42" s="33"/>
      <c r="F42" s="33"/>
      <c r="G42" s="33"/>
      <c r="H42" s="33"/>
      <c r="I42" s="33"/>
      <c r="J42" s="33"/>
      <c r="K42" s="33"/>
      <c r="L42" s="33"/>
      <c r="M42" s="33"/>
      <c r="N42" s="33"/>
      <c r="O42" s="33"/>
      <c r="P42" s="33"/>
      <c r="Q42" s="33"/>
      <c r="R42" s="33"/>
      <c r="S42" s="33"/>
    </row>
    <row r="43" spans="1:19" x14ac:dyDescent="0.35">
      <c r="A43" s="1">
        <v>2010</v>
      </c>
      <c r="B43" s="20">
        <v>6.8676393007901015E-2</v>
      </c>
      <c r="C43" s="20">
        <v>7.2370195754765151E-2</v>
      </c>
    </row>
    <row r="44" spans="1:19" x14ac:dyDescent="0.35">
      <c r="A44" s="1">
        <v>2011</v>
      </c>
      <c r="B44" s="20">
        <v>6.9920949318483361E-2</v>
      </c>
      <c r="C44" s="20">
        <v>7.7371272427097876E-2</v>
      </c>
    </row>
    <row r="45" spans="1:19" x14ac:dyDescent="0.35">
      <c r="A45" s="1">
        <v>2012</v>
      </c>
      <c r="B45" s="20">
        <v>7.7127517348551958E-2</v>
      </c>
      <c r="C45" s="20">
        <v>6.7838477453593768E-2</v>
      </c>
    </row>
    <row r="46" spans="1:19" x14ac:dyDescent="0.35">
      <c r="A46" s="1">
        <v>2013</v>
      </c>
      <c r="B46" s="20">
        <v>8.9233222863304193E-2</v>
      </c>
      <c r="C46" s="20">
        <v>6.4205262205064992E-2</v>
      </c>
    </row>
    <row r="47" spans="1:19" ht="29" x14ac:dyDescent="0.35">
      <c r="A47" s="4" t="s">
        <v>162</v>
      </c>
      <c r="B47" s="23">
        <f>AVERAGE(B3:B46)</f>
        <v>5.9958076061301949E-2</v>
      </c>
      <c r="C47" s="23">
        <f>AVERAGE(C3:C46)</f>
        <v>6.3012927710288588E-2</v>
      </c>
    </row>
    <row r="48" spans="1:19" x14ac:dyDescent="0.35">
      <c r="A48" t="s">
        <v>163</v>
      </c>
      <c r="C48">
        <v>95</v>
      </c>
    </row>
    <row r="49" spans="1:3" x14ac:dyDescent="0.35">
      <c r="A49" t="s">
        <v>164</v>
      </c>
      <c r="B49" s="9">
        <v>10.283637758087009</v>
      </c>
      <c r="C49" s="11">
        <v>8.9828091887216779</v>
      </c>
    </row>
    <row r="50" spans="1:3" x14ac:dyDescent="0.35">
      <c r="A50" t="s">
        <v>165</v>
      </c>
      <c r="B50" s="9">
        <v>2.0679547852146243</v>
      </c>
      <c r="C50" s="11">
        <v>1.8063688826338493</v>
      </c>
    </row>
  </sheetData>
  <mergeCells count="2">
    <mergeCell ref="E34:R38"/>
    <mergeCell ref="E40:S42"/>
  </mergeCells>
  <pageMargins left="0.25" right="0.25" top="0.75" bottom="0.75" header="0.3" footer="0.3"/>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workbookViewId="0"/>
  </sheetViews>
  <sheetFormatPr defaultRowHeight="14.5" x14ac:dyDescent="0.35"/>
  <cols>
    <col min="3" max="22" width="8.90625" style="1"/>
  </cols>
  <sheetData>
    <row r="1" spans="1:20" x14ac:dyDescent="0.35">
      <c r="B1" s="19"/>
      <c r="H1" s="1">
        <v>100</v>
      </c>
    </row>
    <row r="2" spans="1:20" ht="72.5" x14ac:dyDescent="0.35">
      <c r="A2" s="1"/>
      <c r="B2" s="19" t="s">
        <v>166</v>
      </c>
      <c r="C2" s="24" t="s">
        <v>169</v>
      </c>
      <c r="D2" s="24" t="s">
        <v>170</v>
      </c>
      <c r="E2" s="24" t="s">
        <v>171</v>
      </c>
    </row>
    <row r="3" spans="1:20" x14ac:dyDescent="0.35">
      <c r="A3" s="1">
        <v>1970</v>
      </c>
      <c r="B3" s="9" t="s">
        <v>4</v>
      </c>
      <c r="C3" s="9" t="s">
        <v>4</v>
      </c>
      <c r="D3" s="9" t="s">
        <v>4</v>
      </c>
      <c r="E3" s="9" t="s">
        <v>4</v>
      </c>
    </row>
    <row r="4" spans="1:20" x14ac:dyDescent="0.35">
      <c r="A4" s="1">
        <v>1971</v>
      </c>
      <c r="B4" s="9" t="s">
        <v>4</v>
      </c>
      <c r="C4" s="9" t="s">
        <v>4</v>
      </c>
      <c r="D4" s="9" t="s">
        <v>4</v>
      </c>
      <c r="E4" s="9" t="s">
        <v>4</v>
      </c>
    </row>
    <row r="5" spans="1:20" x14ac:dyDescent="0.35">
      <c r="A5" s="1">
        <v>1972</v>
      </c>
      <c r="B5" s="9" t="s">
        <v>4</v>
      </c>
      <c r="C5" s="9" t="s">
        <v>4</v>
      </c>
      <c r="D5" s="9" t="s">
        <v>4</v>
      </c>
      <c r="E5" s="9" t="s">
        <v>4</v>
      </c>
      <c r="T5" s="25"/>
    </row>
    <row r="6" spans="1:20" x14ac:dyDescent="0.35">
      <c r="A6" s="1">
        <v>1973</v>
      </c>
      <c r="B6" s="9" t="s">
        <v>4</v>
      </c>
      <c r="C6" s="9" t="s">
        <v>4</v>
      </c>
      <c r="D6" s="9" t="s">
        <v>4</v>
      </c>
      <c r="E6" s="9" t="s">
        <v>4</v>
      </c>
      <c r="T6" s="25"/>
    </row>
    <row r="7" spans="1:20" x14ac:dyDescent="0.35">
      <c r="A7" s="1">
        <v>1974</v>
      </c>
      <c r="B7" s="9" t="s">
        <v>4</v>
      </c>
      <c r="C7" s="9" t="s">
        <v>4</v>
      </c>
      <c r="D7" s="9" t="s">
        <v>4</v>
      </c>
      <c r="E7" s="9" t="s">
        <v>4</v>
      </c>
      <c r="T7" s="25"/>
    </row>
    <row r="8" spans="1:20" x14ac:dyDescent="0.35">
      <c r="A8" s="1">
        <v>1975</v>
      </c>
      <c r="B8" s="9" t="s">
        <v>4</v>
      </c>
      <c r="C8" s="9" t="s">
        <v>4</v>
      </c>
      <c r="D8" s="9" t="s">
        <v>4</v>
      </c>
      <c r="E8" s="9" t="s">
        <v>4</v>
      </c>
      <c r="T8" s="25"/>
    </row>
    <row r="9" spans="1:20" x14ac:dyDescent="0.35">
      <c r="A9" s="1">
        <v>1976</v>
      </c>
      <c r="B9" s="9" t="s">
        <v>4</v>
      </c>
      <c r="C9" s="9" t="s">
        <v>4</v>
      </c>
      <c r="D9" s="9" t="s">
        <v>4</v>
      </c>
      <c r="E9" s="9" t="s">
        <v>4</v>
      </c>
      <c r="T9" s="25"/>
    </row>
    <row r="10" spans="1:20" x14ac:dyDescent="0.35">
      <c r="A10" s="1">
        <v>1977</v>
      </c>
      <c r="B10" s="9" t="s">
        <v>4</v>
      </c>
      <c r="C10" s="9" t="s">
        <v>4</v>
      </c>
      <c r="D10" s="9" t="s">
        <v>4</v>
      </c>
      <c r="E10" s="9" t="s">
        <v>4</v>
      </c>
      <c r="T10" s="25"/>
    </row>
    <row r="11" spans="1:20" x14ac:dyDescent="0.35">
      <c r="A11" s="1">
        <v>1978</v>
      </c>
      <c r="B11" s="9" t="s">
        <v>4</v>
      </c>
      <c r="C11" s="9" t="s">
        <v>4</v>
      </c>
      <c r="D11" s="9" t="s">
        <v>4</v>
      </c>
      <c r="E11" s="9" t="s">
        <v>4</v>
      </c>
      <c r="T11" s="25"/>
    </row>
    <row r="12" spans="1:20" x14ac:dyDescent="0.35">
      <c r="A12" s="1">
        <v>1979</v>
      </c>
      <c r="B12" s="20">
        <v>6.5698589527334011E-2</v>
      </c>
      <c r="C12" s="26">
        <v>-3.8747463012196127E-3</v>
      </c>
      <c r="D12" s="27">
        <f>B12/C$47</f>
        <v>3.8314445550697678</v>
      </c>
      <c r="E12" s="28">
        <f>D$47</f>
        <v>3.496666301518641</v>
      </c>
      <c r="T12" s="25"/>
    </row>
    <row r="13" spans="1:20" x14ac:dyDescent="0.35">
      <c r="A13" s="1">
        <v>1980</v>
      </c>
      <c r="B13" s="20">
        <v>4.6295859723076004E-2</v>
      </c>
      <c r="C13" s="26">
        <v>2.7592263824609857E-3</v>
      </c>
      <c r="D13" s="27">
        <f t="shared" ref="D13:D46" si="0">B13/C$47</f>
        <v>2.6999060548241154</v>
      </c>
      <c r="E13" s="28">
        <f t="shared" ref="E13:E46" si="1">D$47</f>
        <v>3.496666301518641</v>
      </c>
      <c r="T13" s="25"/>
    </row>
    <row r="14" spans="1:20" x14ac:dyDescent="0.35">
      <c r="A14" s="1">
        <v>1981</v>
      </c>
      <c r="B14" s="20">
        <v>5.202256825354714E-2</v>
      </c>
      <c r="C14" s="26">
        <v>5.1188866777851071E-3</v>
      </c>
      <c r="D14" s="27">
        <f t="shared" si="0"/>
        <v>3.0338792249546005</v>
      </c>
      <c r="E14" s="28">
        <f t="shared" si="1"/>
        <v>3.496666301518641</v>
      </c>
      <c r="T14" s="25"/>
    </row>
    <row r="15" spans="1:20" x14ac:dyDescent="0.35">
      <c r="A15" s="1">
        <v>1982</v>
      </c>
      <c r="B15" s="20">
        <v>2.7477614582815453E-2</v>
      </c>
      <c r="C15" s="26">
        <v>-1.8825534266527447E-2</v>
      </c>
      <c r="D15" s="27">
        <f t="shared" si="0"/>
        <v>1.6024538355702815</v>
      </c>
      <c r="E15" s="28">
        <f t="shared" si="1"/>
        <v>3.496666301518641</v>
      </c>
      <c r="T15" s="25"/>
    </row>
    <row r="16" spans="1:20" x14ac:dyDescent="0.35">
      <c r="A16" s="1">
        <v>1983</v>
      </c>
      <c r="B16" s="20">
        <v>5.3068399027036355E-2</v>
      </c>
      <c r="C16" s="26">
        <v>8.0464099615168636E-3</v>
      </c>
      <c r="D16" s="27">
        <f t="shared" si="0"/>
        <v>3.0948705285950315</v>
      </c>
      <c r="E16" s="28">
        <f t="shared" si="1"/>
        <v>3.496666301518641</v>
      </c>
      <c r="T16" s="25"/>
    </row>
    <row r="17" spans="1:22" x14ac:dyDescent="0.35">
      <c r="A17" s="1">
        <v>1984</v>
      </c>
      <c r="B17" s="20">
        <v>5.7852150479004327E-2</v>
      </c>
      <c r="C17" s="26">
        <v>8.7313252774434691E-3</v>
      </c>
      <c r="D17" s="27">
        <f t="shared" si="0"/>
        <v>3.3738518367983694</v>
      </c>
      <c r="E17" s="28">
        <f t="shared" si="1"/>
        <v>3.496666301518641</v>
      </c>
      <c r="T17" s="25"/>
    </row>
    <row r="18" spans="1:22" x14ac:dyDescent="0.35">
      <c r="A18" s="1">
        <v>1985</v>
      </c>
      <c r="B18" s="20">
        <v>5.8615299374435166E-2</v>
      </c>
      <c r="C18" s="26">
        <v>4.4954273676195257E-3</v>
      </c>
      <c r="D18" s="27">
        <f t="shared" si="0"/>
        <v>3.4183575514741693</v>
      </c>
      <c r="E18" s="28">
        <f t="shared" si="1"/>
        <v>3.496666301518641</v>
      </c>
    </row>
    <row r="19" spans="1:22" x14ac:dyDescent="0.35">
      <c r="A19" s="1">
        <v>1986</v>
      </c>
      <c r="B19" s="20">
        <v>6.6130525348247982E-2</v>
      </c>
      <c r="C19" s="26">
        <v>1.4294883357510548E-2</v>
      </c>
      <c r="D19" s="27">
        <f t="shared" si="0"/>
        <v>3.8566344131943762</v>
      </c>
      <c r="E19" s="28">
        <f t="shared" si="1"/>
        <v>3.496666301518641</v>
      </c>
    </row>
    <row r="20" spans="1:22" x14ac:dyDescent="0.35">
      <c r="A20" s="1">
        <v>1987</v>
      </c>
      <c r="B20" s="20">
        <v>8.115979132116688E-2</v>
      </c>
      <c r="C20" s="26">
        <v>1.7631884723534094E-2</v>
      </c>
      <c r="D20" s="27">
        <f t="shared" si="0"/>
        <v>4.7331189723442737</v>
      </c>
      <c r="E20" s="28">
        <f t="shared" si="1"/>
        <v>3.496666301518641</v>
      </c>
    </row>
    <row r="21" spans="1:22" x14ac:dyDescent="0.35">
      <c r="A21" s="1">
        <v>1988</v>
      </c>
      <c r="B21" s="20">
        <v>7.9196432690534543E-2</v>
      </c>
      <c r="C21" s="26">
        <v>8.613736255187519E-3</v>
      </c>
      <c r="D21" s="27">
        <f t="shared" si="0"/>
        <v>4.6186188013496476</v>
      </c>
      <c r="E21" s="28">
        <f t="shared" si="1"/>
        <v>3.496666301518641</v>
      </c>
    </row>
    <row r="22" spans="1:22" x14ac:dyDescent="0.35">
      <c r="A22" s="1">
        <v>1989</v>
      </c>
      <c r="B22" s="20">
        <v>6.7979305535216708E-2</v>
      </c>
      <c r="C22" s="26">
        <v>-7.3548209559795965E-3</v>
      </c>
      <c r="D22" s="27">
        <f t="shared" si="0"/>
        <v>3.9644525388473641</v>
      </c>
      <c r="E22" s="28">
        <f t="shared" si="1"/>
        <v>3.496666301518641</v>
      </c>
    </row>
    <row r="23" spans="1:22" x14ac:dyDescent="0.35">
      <c r="A23" s="1">
        <v>1990</v>
      </c>
      <c r="B23" s="20">
        <v>7.78664391250634E-2</v>
      </c>
      <c r="C23" s="26">
        <v>2.9067512990024395E-3</v>
      </c>
      <c r="D23" s="27">
        <f t="shared" si="0"/>
        <v>4.54105554403524</v>
      </c>
      <c r="E23" s="28">
        <f t="shared" si="1"/>
        <v>3.496666301518641</v>
      </c>
    </row>
    <row r="24" spans="1:22" x14ac:dyDescent="0.35">
      <c r="A24" s="1">
        <v>1991</v>
      </c>
      <c r="B24" s="20">
        <v>6.7500783231774941E-2</v>
      </c>
      <c r="C24" s="26">
        <v>-2.7302319231456693E-3</v>
      </c>
      <c r="D24" s="27">
        <f t="shared" si="0"/>
        <v>3.936545825975871</v>
      </c>
      <c r="E24" s="28">
        <f t="shared" si="1"/>
        <v>3.496666301518641</v>
      </c>
      <c r="H24" s="1" t="s">
        <v>139</v>
      </c>
    </row>
    <row r="25" spans="1:22" x14ac:dyDescent="0.35">
      <c r="A25" s="1">
        <v>1992</v>
      </c>
      <c r="B25" s="20">
        <v>5.7019970354097234E-2</v>
      </c>
      <c r="C25" s="26">
        <v>9.8393887835610868E-3</v>
      </c>
      <c r="D25" s="27">
        <f t="shared" si="0"/>
        <v>3.3253203229355646</v>
      </c>
      <c r="E25" s="28">
        <f t="shared" si="1"/>
        <v>3.496666301518641</v>
      </c>
      <c r="H25" t="s">
        <v>140</v>
      </c>
    </row>
    <row r="26" spans="1:22" x14ac:dyDescent="0.35">
      <c r="A26" s="1">
        <v>1993</v>
      </c>
      <c r="B26" s="20">
        <v>7.3938193261494686E-2</v>
      </c>
      <c r="C26" s="26">
        <v>6.2425462404817169E-3</v>
      </c>
      <c r="D26" s="27">
        <f t="shared" si="0"/>
        <v>4.3119660562208368</v>
      </c>
      <c r="E26" s="28">
        <f t="shared" si="1"/>
        <v>3.496666301518641</v>
      </c>
      <c r="H26" s="1" t="s">
        <v>150</v>
      </c>
      <c r="I26" s="1" t="s">
        <v>151</v>
      </c>
    </row>
    <row r="27" spans="1:22" x14ac:dyDescent="0.35">
      <c r="A27" s="1">
        <v>1994</v>
      </c>
      <c r="B27" s="20">
        <v>9.5447098193785926E-2</v>
      </c>
      <c r="C27" s="26">
        <v>5.981019576351161E-3</v>
      </c>
      <c r="D27" s="27">
        <f t="shared" si="0"/>
        <v>5.5663335743249149</v>
      </c>
      <c r="E27" s="28">
        <f t="shared" si="1"/>
        <v>3.496666301518641</v>
      </c>
    </row>
    <row r="28" spans="1:22" x14ac:dyDescent="0.35">
      <c r="A28" s="1">
        <v>1995</v>
      </c>
      <c r="B28" s="20">
        <v>6.7202193180470132E-2</v>
      </c>
      <c r="C28" s="26">
        <v>3.3668190621762364E-2</v>
      </c>
      <c r="D28" s="27">
        <f t="shared" si="0"/>
        <v>3.9191324958800426</v>
      </c>
      <c r="E28" s="28">
        <f t="shared" si="1"/>
        <v>3.496666301518641</v>
      </c>
      <c r="H28" t="s">
        <v>1</v>
      </c>
      <c r="I28" s="8"/>
    </row>
    <row r="29" spans="1:22" x14ac:dyDescent="0.35">
      <c r="A29" s="1">
        <v>1996</v>
      </c>
      <c r="B29" s="20">
        <v>5.6527079651705552E-2</v>
      </c>
      <c r="C29" s="26">
        <v>2.4529007278439381E-2</v>
      </c>
      <c r="D29" s="27">
        <f t="shared" si="0"/>
        <v>3.2965756662921</v>
      </c>
      <c r="E29" s="28">
        <f t="shared" si="1"/>
        <v>3.496666301518641</v>
      </c>
    </row>
    <row r="30" spans="1:22" x14ac:dyDescent="0.35">
      <c r="A30" s="1">
        <v>1997</v>
      </c>
      <c r="B30" s="20">
        <v>5.9015355396960407E-2</v>
      </c>
      <c r="C30" s="26">
        <v>2.506887268341091E-2</v>
      </c>
      <c r="D30" s="27">
        <f t="shared" si="0"/>
        <v>3.4416882269156788</v>
      </c>
      <c r="E30" s="28">
        <f t="shared" si="1"/>
        <v>3.496666301518641</v>
      </c>
      <c r="H30" s="33" t="s">
        <v>161</v>
      </c>
      <c r="I30" s="33"/>
      <c r="J30" s="33"/>
      <c r="K30" s="33"/>
      <c r="L30" s="33"/>
      <c r="M30" s="33"/>
      <c r="N30" s="33"/>
      <c r="O30" s="33"/>
      <c r="P30" s="33"/>
      <c r="Q30" s="33"/>
      <c r="R30" s="33"/>
      <c r="S30" s="33"/>
      <c r="T30" s="33"/>
      <c r="U30" s="33"/>
      <c r="V30" s="33"/>
    </row>
    <row r="31" spans="1:22" x14ac:dyDescent="0.35">
      <c r="A31" s="1">
        <v>1998</v>
      </c>
      <c r="B31" s="20">
        <v>4.0740220616265643E-2</v>
      </c>
      <c r="C31" s="26">
        <v>1.7057141532906338E-2</v>
      </c>
      <c r="D31" s="27">
        <f t="shared" si="0"/>
        <v>2.3759094004231089</v>
      </c>
      <c r="E31" s="28">
        <f t="shared" si="1"/>
        <v>3.496666301518641</v>
      </c>
      <c r="H31" s="33"/>
      <c r="I31" s="33"/>
      <c r="J31" s="33"/>
      <c r="K31" s="33"/>
      <c r="L31" s="33"/>
      <c r="M31" s="33"/>
      <c r="N31" s="33"/>
      <c r="O31" s="33"/>
      <c r="P31" s="33"/>
      <c r="Q31" s="33"/>
      <c r="R31" s="33"/>
      <c r="S31" s="33"/>
      <c r="T31" s="33"/>
      <c r="U31" s="33"/>
      <c r="V31" s="33"/>
    </row>
    <row r="32" spans="1:22" x14ac:dyDescent="0.35">
      <c r="A32" s="1">
        <v>1999</v>
      </c>
      <c r="B32" s="20">
        <v>4.2682184625059356E-2</v>
      </c>
      <c r="C32" s="26">
        <v>6.7430424617981278E-3</v>
      </c>
      <c r="D32" s="27">
        <f t="shared" si="0"/>
        <v>2.4891618687205979</v>
      </c>
      <c r="E32" s="28">
        <f t="shared" si="1"/>
        <v>3.496666301518641</v>
      </c>
      <c r="H32" s="33"/>
      <c r="I32" s="33"/>
      <c r="J32" s="33"/>
      <c r="K32" s="33"/>
      <c r="L32" s="33"/>
      <c r="M32" s="33"/>
      <c r="N32" s="33"/>
      <c r="O32" s="33"/>
      <c r="P32" s="33"/>
      <c r="Q32" s="33"/>
      <c r="R32" s="33"/>
      <c r="S32" s="33"/>
      <c r="T32" s="33"/>
      <c r="U32" s="33"/>
      <c r="V32" s="33"/>
    </row>
    <row r="33" spans="1:22" x14ac:dyDescent="0.35">
      <c r="A33" s="1">
        <v>2000</v>
      </c>
      <c r="B33" s="20">
        <v>1.7976856673552054E-2</v>
      </c>
      <c r="C33" s="26">
        <v>-2.0855243954071489E-3</v>
      </c>
      <c r="D33" s="27">
        <f t="shared" si="0"/>
        <v>1.0483836885188242</v>
      </c>
      <c r="E33" s="28">
        <f t="shared" si="1"/>
        <v>3.496666301518641</v>
      </c>
    </row>
    <row r="34" spans="1:22" x14ac:dyDescent="0.35">
      <c r="A34" s="1">
        <v>2001</v>
      </c>
      <c r="B34" s="20">
        <v>3.0524964791050317E-2</v>
      </c>
      <c r="C34" s="26">
        <v>3.7364204910104316E-2</v>
      </c>
      <c r="D34" s="27">
        <f t="shared" si="0"/>
        <v>1.7801707918509713</v>
      </c>
      <c r="E34" s="28">
        <f t="shared" si="1"/>
        <v>3.496666301518641</v>
      </c>
      <c r="H34" s="33" t="s">
        <v>168</v>
      </c>
      <c r="I34" s="33"/>
      <c r="J34" s="33"/>
      <c r="K34" s="33"/>
      <c r="L34" s="33"/>
      <c r="M34" s="33"/>
      <c r="N34" s="33"/>
      <c r="O34" s="33"/>
      <c r="P34" s="33"/>
      <c r="Q34" s="33"/>
      <c r="R34" s="33"/>
      <c r="S34" s="33"/>
      <c r="T34" s="33"/>
      <c r="U34" s="33"/>
      <c r="V34" s="33"/>
    </row>
    <row r="35" spans="1:22" x14ac:dyDescent="0.35">
      <c r="A35" s="1">
        <v>2002</v>
      </c>
      <c r="B35" s="20">
        <v>4.6397971090982572E-2</v>
      </c>
      <c r="C35" s="26">
        <v>3.0851935068029343E-2</v>
      </c>
      <c r="D35" s="27">
        <f t="shared" si="0"/>
        <v>2.7058610387498141</v>
      </c>
      <c r="E35" s="28">
        <f t="shared" si="1"/>
        <v>3.496666301518641</v>
      </c>
      <c r="H35" s="33"/>
      <c r="I35" s="33"/>
      <c r="J35" s="33"/>
      <c r="K35" s="33"/>
      <c r="L35" s="33"/>
      <c r="M35" s="33"/>
      <c r="N35" s="33"/>
      <c r="O35" s="33"/>
      <c r="P35" s="33"/>
      <c r="Q35" s="33"/>
      <c r="R35" s="33"/>
      <c r="S35" s="33"/>
      <c r="T35" s="33"/>
      <c r="U35" s="33"/>
      <c r="V35" s="33"/>
    </row>
    <row r="36" spans="1:22" x14ac:dyDescent="0.35">
      <c r="A36" s="1">
        <v>2003</v>
      </c>
      <c r="B36" s="20">
        <v>3.0292172507286774E-2</v>
      </c>
      <c r="C36" s="26">
        <v>1.6862787899942725E-2</v>
      </c>
      <c r="D36" s="27">
        <f t="shared" si="0"/>
        <v>1.7665946902252736</v>
      </c>
      <c r="E36" s="28">
        <f t="shared" si="1"/>
        <v>3.496666301518641</v>
      </c>
      <c r="H36" s="33"/>
      <c r="I36" s="33"/>
      <c r="J36" s="33"/>
      <c r="K36" s="33"/>
      <c r="L36" s="33"/>
      <c r="M36" s="33"/>
      <c r="N36" s="33"/>
      <c r="O36" s="33"/>
      <c r="P36" s="33"/>
      <c r="Q36" s="33"/>
      <c r="R36" s="33"/>
      <c r="S36" s="33"/>
      <c r="T36" s="33"/>
      <c r="U36" s="33"/>
      <c r="V36" s="33"/>
    </row>
    <row r="37" spans="1:22" x14ac:dyDescent="0.35">
      <c r="A37" s="1">
        <v>2004</v>
      </c>
      <c r="B37" s="20">
        <v>4.7032584716253246E-2</v>
      </c>
      <c r="C37" s="26">
        <v>4.2338907980743995E-2</v>
      </c>
      <c r="D37" s="27">
        <f t="shared" si="0"/>
        <v>2.7428707666086565</v>
      </c>
      <c r="E37" s="28">
        <f t="shared" si="1"/>
        <v>3.496666301518641</v>
      </c>
    </row>
    <row r="38" spans="1:22" x14ac:dyDescent="0.35">
      <c r="A38" s="1">
        <v>2005</v>
      </c>
      <c r="B38" s="20">
        <v>4.224057073694417E-2</v>
      </c>
      <c r="C38" s="26">
        <v>2.1920001478411718E-2</v>
      </c>
      <c r="D38" s="27">
        <f t="shared" si="0"/>
        <v>2.4634076000333205</v>
      </c>
      <c r="E38" s="28">
        <f t="shared" si="1"/>
        <v>3.496666301518641</v>
      </c>
    </row>
    <row r="39" spans="1:22" x14ac:dyDescent="0.35">
      <c r="A39" s="1">
        <v>2006</v>
      </c>
      <c r="B39" s="20">
        <v>7.8667188528289009E-2</v>
      </c>
      <c r="C39" s="26">
        <v>3.9839546340768063E-2</v>
      </c>
      <c r="D39" s="27">
        <f t="shared" si="0"/>
        <v>4.5877540647042068</v>
      </c>
      <c r="E39" s="28">
        <f t="shared" si="1"/>
        <v>3.496666301518641</v>
      </c>
    </row>
    <row r="40" spans="1:22" x14ac:dyDescent="0.35">
      <c r="A40" s="1">
        <v>2007</v>
      </c>
      <c r="B40" s="20">
        <v>8.4037820589999923E-2</v>
      </c>
      <c r="C40" s="26">
        <v>5.5184561828341021E-2</v>
      </c>
      <c r="D40" s="27">
        <f t="shared" si="0"/>
        <v>4.9009613819109816</v>
      </c>
      <c r="E40" s="28">
        <f t="shared" si="1"/>
        <v>3.496666301518641</v>
      </c>
    </row>
    <row r="41" spans="1:22" x14ac:dyDescent="0.35">
      <c r="A41" s="1">
        <v>2008</v>
      </c>
      <c r="B41" s="20">
        <v>5.9772193798364147E-2</v>
      </c>
      <c r="C41" s="26">
        <v>2.1607464877956589E-2</v>
      </c>
      <c r="D41" s="27">
        <f t="shared" si="0"/>
        <v>3.4858259229147626</v>
      </c>
      <c r="E41" s="28">
        <f t="shared" si="1"/>
        <v>3.496666301518641</v>
      </c>
    </row>
    <row r="42" spans="1:22" x14ac:dyDescent="0.35">
      <c r="A42" s="1">
        <v>2009</v>
      </c>
      <c r="B42" s="20">
        <v>6.319620267551343E-2</v>
      </c>
      <c r="C42" s="26">
        <v>3.25748419005953E-2</v>
      </c>
      <c r="D42" s="27">
        <f t="shared" si="0"/>
        <v>3.6855090555854577</v>
      </c>
      <c r="E42" s="28">
        <f t="shared" si="1"/>
        <v>3.496666301518641</v>
      </c>
    </row>
    <row r="43" spans="1:22" x14ac:dyDescent="0.35">
      <c r="A43" s="1">
        <v>2010</v>
      </c>
      <c r="B43" s="20">
        <v>6.8676393007901015E-2</v>
      </c>
      <c r="C43" s="26">
        <v>2.6356086672637537E-2</v>
      </c>
      <c r="D43" s="27">
        <f t="shared" si="0"/>
        <v>4.0051056490714796</v>
      </c>
      <c r="E43" s="28">
        <f t="shared" si="1"/>
        <v>3.496666301518641</v>
      </c>
    </row>
    <row r="44" spans="1:22" x14ac:dyDescent="0.35">
      <c r="A44" s="1">
        <v>2011</v>
      </c>
      <c r="B44" s="20">
        <v>6.9920949318483361E-2</v>
      </c>
      <c r="C44" s="26">
        <v>2.4649184149011405E-2</v>
      </c>
      <c r="D44" s="27">
        <f t="shared" si="0"/>
        <v>4.0776863320658157</v>
      </c>
      <c r="E44" s="28">
        <f t="shared" si="1"/>
        <v>3.496666301518641</v>
      </c>
    </row>
    <row r="45" spans="1:22" x14ac:dyDescent="0.35">
      <c r="A45" s="1">
        <v>2012</v>
      </c>
      <c r="B45" s="20">
        <v>7.7127517348551958E-2</v>
      </c>
      <c r="C45" s="26">
        <v>4.2121882898088756E-2</v>
      </c>
      <c r="D45" s="27">
        <f t="shared" si="0"/>
        <v>4.4979627190962921</v>
      </c>
      <c r="E45" s="28">
        <f t="shared" si="1"/>
        <v>3.496666301518641</v>
      </c>
    </row>
    <row r="46" spans="1:22" x14ac:dyDescent="0.35">
      <c r="A46" s="1">
        <v>2013</v>
      </c>
      <c r="B46" s="20">
        <v>8.9233222863304193E-2</v>
      </c>
      <c r="C46" s="26">
        <v>4.1624108293968919E-2</v>
      </c>
      <c r="D46" s="27">
        <f t="shared" si="0"/>
        <v>5.2039495570706151</v>
      </c>
      <c r="E46" s="28">
        <f t="shared" si="1"/>
        <v>3.496666301518641</v>
      </c>
    </row>
    <row r="47" spans="1:22" ht="29" x14ac:dyDescent="0.35">
      <c r="A47" s="4" t="s">
        <v>162</v>
      </c>
      <c r="B47" s="23">
        <f>AVERAGE(B3:B46)</f>
        <v>5.9958076061301949E-2</v>
      </c>
      <c r="C47" s="23">
        <f>AVERAGE(C3:C46)</f>
        <v>1.7147211341059766E-2</v>
      </c>
      <c r="D47" s="29">
        <f>AVERAGE(D3:D46)</f>
        <v>3.496666301518641</v>
      </c>
      <c r="E47" s="29"/>
      <c r="G47" s="30"/>
    </row>
    <row r="48" spans="1:22" x14ac:dyDescent="0.35">
      <c r="A48" t="s">
        <v>163</v>
      </c>
      <c r="C48">
        <v>95</v>
      </c>
    </row>
    <row r="49" spans="1:3" x14ac:dyDescent="0.35">
      <c r="A49" t="s">
        <v>164</v>
      </c>
      <c r="B49" s="9">
        <v>10.283637758087009</v>
      </c>
      <c r="C49" s="11">
        <v>2.698192706693022</v>
      </c>
    </row>
    <row r="50" spans="1:3" x14ac:dyDescent="0.35">
      <c r="A50" t="s">
        <v>165</v>
      </c>
      <c r="B50" s="9">
        <v>2.0679547852146243</v>
      </c>
      <c r="C50" s="11">
        <v>0.54258431213693337</v>
      </c>
    </row>
  </sheetData>
  <mergeCells count="2">
    <mergeCell ref="H30:V32"/>
    <mergeCell ref="H34:V36"/>
  </mergeCells>
  <pageMargins left="0.25" right="0.25"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 star</vt:lpstr>
      <vt:lpstr>s star</vt:lpstr>
      <vt:lpstr>g star</vt:lpstr>
      <vt:lpstr>Figure 3 sn star LMIC</vt:lpstr>
      <vt:lpstr>Figure 4 sg star LMIC </vt:lpstr>
    </vt:vector>
  </TitlesOfParts>
  <Company>University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Barbier</dc:creator>
  <cp:lastModifiedBy>Ed Barbier</cp:lastModifiedBy>
  <cp:lastPrinted>2016-04-09T17:57:16Z</cp:lastPrinted>
  <dcterms:created xsi:type="dcterms:W3CDTF">2016-03-31T22:55:15Z</dcterms:created>
  <dcterms:modified xsi:type="dcterms:W3CDTF">2016-06-02T22:17:24Z</dcterms:modified>
</cp:coreProperties>
</file>