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arbier\Documents\ELD\"/>
    </mc:Choice>
  </mc:AlternateContent>
  <bookViews>
    <workbookView xWindow="-60" yWindow="-40" windowWidth="6040" windowHeight="7150" firstSheet="1" activeTab="3"/>
  </bookViews>
  <sheets>
    <sheet name="LFAL LFAA Pop 2000" sheetId="1" r:id="rId1"/>
    <sheet name="LFAL LFAA Pop 2010" sheetId="2" r:id="rId2"/>
    <sheet name="LFAL LFAA Pop 00-10 change" sheetId="4" r:id="rId3"/>
    <sheet name="NPP DAL IAL 2000" sheetId="6" r:id="rId4"/>
    <sheet name="NPP DAL IAL 2010" sheetId="5" r:id="rId5"/>
    <sheet name="NPP DAL IAL 00-10 change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7" l="1"/>
  <c r="O5" i="7"/>
  <c r="O144" i="7"/>
  <c r="P144" i="7"/>
  <c r="O189" i="7"/>
  <c r="P189" i="7"/>
  <c r="O120" i="7"/>
  <c r="P120" i="7"/>
  <c r="O125" i="7"/>
  <c r="P125" i="7"/>
  <c r="O54" i="7"/>
  <c r="P54" i="7"/>
  <c r="O43" i="7"/>
  <c r="P43" i="7"/>
  <c r="O37" i="7"/>
  <c r="P37" i="7"/>
  <c r="O11" i="7" l="1"/>
  <c r="P11" i="7"/>
  <c r="M208" i="7"/>
  <c r="M207" i="7"/>
  <c r="M206" i="7"/>
  <c r="M205" i="7"/>
  <c r="M204" i="7"/>
  <c r="M203" i="7"/>
  <c r="M202" i="7"/>
  <c r="M201" i="7"/>
  <c r="M200" i="7"/>
  <c r="M199" i="7"/>
  <c r="M198" i="7"/>
  <c r="M196" i="7"/>
  <c r="M195" i="7"/>
  <c r="M193" i="7"/>
  <c r="M192" i="7"/>
  <c r="M191" i="7"/>
  <c r="M190" i="7"/>
  <c r="M189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7" i="7"/>
  <c r="M164" i="7"/>
  <c r="M163" i="7"/>
  <c r="M162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6" i="7"/>
  <c r="M125" i="7"/>
  <c r="M124" i="7"/>
  <c r="M122" i="7"/>
  <c r="M120" i="7"/>
  <c r="M119" i="7"/>
  <c r="M117" i="7"/>
  <c r="M116" i="7"/>
  <c r="M115" i="7"/>
  <c r="M114" i="7"/>
  <c r="M111" i="7"/>
  <c r="M110" i="7"/>
  <c r="M109" i="7"/>
  <c r="M108" i="7"/>
  <c r="M107" i="7"/>
  <c r="M106" i="7"/>
  <c r="M105" i="7"/>
  <c r="M104" i="7"/>
  <c r="M103" i="7"/>
  <c r="M101" i="7"/>
  <c r="M100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2" i="7"/>
  <c r="M81" i="7"/>
  <c r="M80" i="7"/>
  <c r="M79" i="7"/>
  <c r="M78" i="7"/>
  <c r="M77" i="7"/>
  <c r="M75" i="7"/>
  <c r="M73" i="7"/>
  <c r="M72" i="7"/>
  <c r="M71" i="7"/>
  <c r="M70" i="7"/>
  <c r="M69" i="7"/>
  <c r="M68" i="7"/>
  <c r="M66" i="7"/>
  <c r="M65" i="7"/>
  <c r="M63" i="7"/>
  <c r="M62" i="7"/>
  <c r="M61" i="7"/>
  <c r="M60" i="7"/>
  <c r="M59" i="7"/>
  <c r="M58" i="7"/>
  <c r="M57" i="7"/>
  <c r="M56" i="7"/>
  <c r="M55" i="7"/>
  <c r="M54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5" i="7"/>
  <c r="M34" i="7"/>
  <c r="M33" i="7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7" i="7"/>
  <c r="M15" i="7"/>
  <c r="M14" i="7"/>
  <c r="M13" i="7"/>
  <c r="M11" i="7"/>
  <c r="M10" i="7"/>
  <c r="M9" i="7"/>
  <c r="M8" i="7"/>
  <c r="M7" i="7"/>
  <c r="M5" i="7"/>
  <c r="M4" i="7"/>
  <c r="N208" i="7"/>
  <c r="N207" i="7"/>
  <c r="N206" i="7"/>
  <c r="N205" i="7"/>
  <c r="N204" i="7"/>
  <c r="N203" i="7"/>
  <c r="N202" i="7"/>
  <c r="N201" i="7"/>
  <c r="N200" i="7"/>
  <c r="N199" i="7"/>
  <c r="N198" i="7"/>
  <c r="N196" i="7"/>
  <c r="N195" i="7"/>
  <c r="N193" i="7"/>
  <c r="N192" i="7"/>
  <c r="N191" i="7"/>
  <c r="N190" i="7"/>
  <c r="N189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7" i="7"/>
  <c r="N164" i="7"/>
  <c r="N163" i="7"/>
  <c r="N162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6" i="7"/>
  <c r="N125" i="7"/>
  <c r="N124" i="7"/>
  <c r="N122" i="7"/>
  <c r="N120" i="7"/>
  <c r="N119" i="7"/>
  <c r="N117" i="7"/>
  <c r="N116" i="7"/>
  <c r="N115" i="7"/>
  <c r="N114" i="7"/>
  <c r="N111" i="7"/>
  <c r="N110" i="7"/>
  <c r="N109" i="7"/>
  <c r="N108" i="7"/>
  <c r="N107" i="7"/>
  <c r="N106" i="7"/>
  <c r="N105" i="7"/>
  <c r="N104" i="7"/>
  <c r="N103" i="7"/>
  <c r="N101" i="7"/>
  <c r="N100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2" i="7"/>
  <c r="N81" i="7"/>
  <c r="N80" i="7"/>
  <c r="N79" i="7"/>
  <c r="N78" i="7"/>
  <c r="N77" i="7"/>
  <c r="N75" i="7"/>
  <c r="N73" i="7"/>
  <c r="N72" i="7"/>
  <c r="N71" i="7"/>
  <c r="N70" i="7"/>
  <c r="N69" i="7"/>
  <c r="N68" i="7"/>
  <c r="N66" i="7"/>
  <c r="N65" i="7"/>
  <c r="N63" i="7"/>
  <c r="N62" i="7"/>
  <c r="N61" i="7"/>
  <c r="N60" i="7"/>
  <c r="N59" i="7"/>
  <c r="N58" i="7"/>
  <c r="N57" i="7"/>
  <c r="N56" i="7"/>
  <c r="N55" i="7"/>
  <c r="N54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5" i="7"/>
  <c r="N34" i="7"/>
  <c r="N33" i="7"/>
  <c r="N32" i="7"/>
  <c r="N31" i="7"/>
  <c r="N30" i="7"/>
  <c r="N29" i="7"/>
  <c r="N28" i="7"/>
  <c r="N27" i="7"/>
  <c r="N26" i="7"/>
  <c r="N25" i="7"/>
  <c r="N24" i="7"/>
  <c r="N22" i="7"/>
  <c r="N21" i="7"/>
  <c r="N20" i="7"/>
  <c r="N19" i="7"/>
  <c r="N18" i="7"/>
  <c r="N17" i="7"/>
  <c r="N15" i="7"/>
  <c r="N14" i="7"/>
  <c r="N13" i="7"/>
  <c r="N11" i="7"/>
  <c r="N10" i="7"/>
  <c r="N9" i="7"/>
  <c r="N8" i="7"/>
  <c r="N7" i="7"/>
  <c r="N5" i="7"/>
  <c r="N4" i="7"/>
  <c r="P208" i="7"/>
  <c r="O208" i="7"/>
  <c r="P207" i="7"/>
  <c r="O207" i="7"/>
  <c r="P206" i="7"/>
  <c r="O206" i="7"/>
  <c r="P204" i="7"/>
  <c r="O204" i="7"/>
  <c r="P203" i="7"/>
  <c r="O203" i="7"/>
  <c r="P202" i="7"/>
  <c r="O202" i="7"/>
  <c r="P201" i="7"/>
  <c r="O201" i="7"/>
  <c r="P200" i="7"/>
  <c r="O200" i="7"/>
  <c r="P199" i="7"/>
  <c r="O199" i="7"/>
  <c r="P198" i="7"/>
  <c r="O198" i="7"/>
  <c r="P196" i="7"/>
  <c r="O196" i="7"/>
  <c r="P195" i="7"/>
  <c r="O195" i="7"/>
  <c r="P193" i="7"/>
  <c r="O193" i="7"/>
  <c r="P192" i="7"/>
  <c r="O192" i="7"/>
  <c r="P191" i="7"/>
  <c r="O191" i="7"/>
  <c r="P190" i="7"/>
  <c r="O190" i="7"/>
  <c r="P187" i="7"/>
  <c r="O187" i="7"/>
  <c r="P186" i="7"/>
  <c r="O186" i="7"/>
  <c r="P185" i="7"/>
  <c r="O185" i="7"/>
  <c r="P184" i="7"/>
  <c r="O184" i="7"/>
  <c r="P183" i="7"/>
  <c r="O183" i="7"/>
  <c r="P182" i="7"/>
  <c r="O182" i="7"/>
  <c r="P181" i="7"/>
  <c r="O181" i="7"/>
  <c r="P180" i="7"/>
  <c r="O180" i="7"/>
  <c r="P179" i="7"/>
  <c r="O179" i="7"/>
  <c r="P178" i="7"/>
  <c r="O178" i="7"/>
  <c r="P177" i="7"/>
  <c r="O177" i="7"/>
  <c r="P176" i="7"/>
  <c r="O176" i="7"/>
  <c r="P175" i="7"/>
  <c r="O175" i="7"/>
  <c r="P174" i="7"/>
  <c r="O174" i="7"/>
  <c r="P173" i="7"/>
  <c r="O173" i="7"/>
  <c r="P172" i="7"/>
  <c r="O172" i="7"/>
  <c r="P171" i="7"/>
  <c r="O171" i="7"/>
  <c r="P170" i="7"/>
  <c r="O170" i="7"/>
  <c r="P169" i="7"/>
  <c r="O169" i="7"/>
  <c r="P167" i="7"/>
  <c r="O167" i="7"/>
  <c r="P164" i="7"/>
  <c r="O164" i="7"/>
  <c r="P163" i="7"/>
  <c r="O163" i="7"/>
  <c r="P159" i="7"/>
  <c r="O159" i="7"/>
  <c r="P156" i="7"/>
  <c r="O156" i="7"/>
  <c r="P155" i="7"/>
  <c r="O155" i="7"/>
  <c r="P154" i="7"/>
  <c r="O154" i="7"/>
  <c r="P151" i="7"/>
  <c r="O151" i="7"/>
  <c r="P150" i="7"/>
  <c r="O150" i="7"/>
  <c r="P149" i="7"/>
  <c r="O149" i="7"/>
  <c r="P148" i="7"/>
  <c r="O148" i="7"/>
  <c r="P147" i="7"/>
  <c r="O147" i="7"/>
  <c r="P146" i="7"/>
  <c r="O146" i="7"/>
  <c r="P145" i="7"/>
  <c r="O145" i="7"/>
  <c r="P143" i="7"/>
  <c r="O143" i="7"/>
  <c r="P142" i="7"/>
  <c r="O142" i="7"/>
  <c r="P141" i="7"/>
  <c r="O141" i="7"/>
  <c r="P139" i="7"/>
  <c r="O139" i="7"/>
  <c r="P138" i="7"/>
  <c r="O138" i="7"/>
  <c r="P137" i="7"/>
  <c r="O137" i="7"/>
  <c r="P136" i="7"/>
  <c r="O136" i="7"/>
  <c r="P135" i="7"/>
  <c r="O135" i="7"/>
  <c r="P133" i="7"/>
  <c r="O133" i="7"/>
  <c r="P132" i="7"/>
  <c r="O132" i="7"/>
  <c r="P131" i="7"/>
  <c r="O131" i="7"/>
  <c r="P130" i="7"/>
  <c r="O130" i="7"/>
  <c r="P129" i="7"/>
  <c r="O129" i="7"/>
  <c r="P128" i="7"/>
  <c r="O128" i="7"/>
  <c r="P126" i="7"/>
  <c r="O126" i="7"/>
  <c r="P124" i="7"/>
  <c r="O124" i="7"/>
  <c r="P122" i="7"/>
  <c r="O122" i="7"/>
  <c r="P119" i="7"/>
  <c r="O119" i="7"/>
  <c r="P117" i="7"/>
  <c r="O117" i="7"/>
  <c r="P116" i="7"/>
  <c r="O116" i="7"/>
  <c r="P115" i="7"/>
  <c r="O115" i="7"/>
  <c r="P114" i="7"/>
  <c r="O114" i="7"/>
  <c r="P111" i="7"/>
  <c r="O111" i="7"/>
  <c r="P109" i="7"/>
  <c r="O109" i="7"/>
  <c r="P108" i="7"/>
  <c r="O108" i="7"/>
  <c r="P107" i="7"/>
  <c r="O107" i="7"/>
  <c r="P106" i="7"/>
  <c r="O106" i="7"/>
  <c r="P105" i="7"/>
  <c r="O105" i="7"/>
  <c r="P104" i="7"/>
  <c r="O104" i="7"/>
  <c r="P103" i="7"/>
  <c r="O103" i="7"/>
  <c r="P101" i="7"/>
  <c r="O101" i="7"/>
  <c r="P100" i="7"/>
  <c r="O100" i="7"/>
  <c r="P98" i="7"/>
  <c r="O98" i="7"/>
  <c r="P97" i="7"/>
  <c r="O97" i="7"/>
  <c r="P96" i="7"/>
  <c r="O96" i="7"/>
  <c r="P95" i="7"/>
  <c r="O95" i="7"/>
  <c r="P94" i="7"/>
  <c r="O94" i="7"/>
  <c r="P93" i="7"/>
  <c r="O93" i="7"/>
  <c r="P92" i="7"/>
  <c r="O92" i="7"/>
  <c r="P91" i="7"/>
  <c r="O91" i="7"/>
  <c r="P90" i="7"/>
  <c r="O90" i="7"/>
  <c r="P89" i="7"/>
  <c r="O89" i="7"/>
  <c r="P88" i="7"/>
  <c r="O88" i="7"/>
  <c r="P87" i="7"/>
  <c r="O87" i="7"/>
  <c r="P86" i="7"/>
  <c r="O86" i="7"/>
  <c r="P85" i="7"/>
  <c r="O85" i="7"/>
  <c r="P84" i="7"/>
  <c r="O84" i="7"/>
  <c r="P82" i="7"/>
  <c r="O82" i="7"/>
  <c r="P81" i="7"/>
  <c r="O81" i="7"/>
  <c r="P80" i="7"/>
  <c r="O80" i="7"/>
  <c r="P79" i="7"/>
  <c r="O79" i="7"/>
  <c r="P78" i="7"/>
  <c r="O78" i="7"/>
  <c r="P77" i="7"/>
  <c r="O77" i="7"/>
  <c r="P75" i="7"/>
  <c r="O75" i="7"/>
  <c r="P73" i="7"/>
  <c r="O73" i="7"/>
  <c r="P72" i="7"/>
  <c r="O72" i="7"/>
  <c r="P71" i="7"/>
  <c r="O71" i="7"/>
  <c r="P70" i="7"/>
  <c r="O70" i="7"/>
  <c r="P69" i="7"/>
  <c r="O69" i="7"/>
  <c r="P68" i="7"/>
  <c r="O68" i="7"/>
  <c r="P66" i="7"/>
  <c r="O66" i="7"/>
  <c r="P65" i="7"/>
  <c r="O65" i="7"/>
  <c r="P63" i="7"/>
  <c r="O63" i="7"/>
  <c r="P62" i="7"/>
  <c r="O62" i="7"/>
  <c r="P61" i="7"/>
  <c r="O61" i="7"/>
  <c r="P60" i="7"/>
  <c r="O60" i="7"/>
  <c r="P59" i="7"/>
  <c r="O59" i="7"/>
  <c r="P58" i="7"/>
  <c r="O58" i="7"/>
  <c r="P57" i="7"/>
  <c r="O57" i="7"/>
  <c r="P56" i="7"/>
  <c r="O56" i="7"/>
  <c r="P55" i="7"/>
  <c r="O55" i="7"/>
  <c r="P53" i="7"/>
  <c r="O53" i="7"/>
  <c r="P52" i="7"/>
  <c r="O52" i="7"/>
  <c r="P51" i="7"/>
  <c r="O51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2" i="7"/>
  <c r="O42" i="7"/>
  <c r="P41" i="7"/>
  <c r="O41" i="7"/>
  <c r="P40" i="7"/>
  <c r="O40" i="7"/>
  <c r="P39" i="7"/>
  <c r="O39" i="7"/>
  <c r="P38" i="7"/>
  <c r="O38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P27" i="7"/>
  <c r="O27" i="7"/>
  <c r="P26" i="7"/>
  <c r="O26" i="7"/>
  <c r="P25" i="7"/>
  <c r="O25" i="7"/>
  <c r="P24" i="7"/>
  <c r="O24" i="7"/>
  <c r="P22" i="7"/>
  <c r="O22" i="7"/>
  <c r="P21" i="7"/>
  <c r="O21" i="7"/>
  <c r="P19" i="7"/>
  <c r="O19" i="7"/>
  <c r="P17" i="7"/>
  <c r="O17" i="7"/>
  <c r="P15" i="7"/>
  <c r="O15" i="7"/>
  <c r="P14" i="7"/>
  <c r="O14" i="7"/>
  <c r="P13" i="7"/>
  <c r="O13" i="7"/>
  <c r="P10" i="7"/>
  <c r="O10" i="7"/>
  <c r="P9" i="7"/>
  <c r="O9" i="7"/>
  <c r="P8" i="7"/>
  <c r="O8" i="7"/>
  <c r="P5" i="7"/>
  <c r="P4" i="7"/>
  <c r="P3" i="7"/>
  <c r="O3" i="7"/>
  <c r="N3" i="7"/>
  <c r="M3" i="7"/>
  <c r="M210" i="7"/>
  <c r="N210" i="7"/>
  <c r="O210" i="7"/>
  <c r="P210" i="7"/>
  <c r="M211" i="7"/>
  <c r="N211" i="7"/>
  <c r="O211" i="7"/>
  <c r="P211" i="7"/>
  <c r="M212" i="7"/>
  <c r="N212" i="7"/>
  <c r="O212" i="7"/>
  <c r="P212" i="7"/>
  <c r="M213" i="7"/>
  <c r="N213" i="7"/>
  <c r="O213" i="7"/>
  <c r="P213" i="7"/>
  <c r="M214" i="7"/>
  <c r="N214" i="7"/>
  <c r="O214" i="7"/>
  <c r="P214" i="7"/>
  <c r="M215" i="7"/>
  <c r="N215" i="7"/>
  <c r="O215" i="7"/>
  <c r="P215" i="7"/>
  <c r="M216" i="7"/>
  <c r="N216" i="7"/>
  <c r="O216" i="7"/>
  <c r="P216" i="7"/>
  <c r="M217" i="7"/>
  <c r="N217" i="7"/>
  <c r="O217" i="7"/>
  <c r="P217" i="7"/>
  <c r="M218" i="7"/>
  <c r="N218" i="7"/>
  <c r="O218" i="7"/>
  <c r="P218" i="7"/>
  <c r="M219" i="7"/>
  <c r="N219" i="7"/>
  <c r="O219" i="7"/>
  <c r="P219" i="7"/>
  <c r="M220" i="7"/>
  <c r="N220" i="7"/>
  <c r="O220" i="7"/>
  <c r="P220" i="7"/>
  <c r="M221" i="7"/>
  <c r="N221" i="7"/>
  <c r="O221" i="7"/>
  <c r="P221" i="7"/>
  <c r="M222" i="7"/>
  <c r="N222" i="7"/>
  <c r="O222" i="7"/>
  <c r="P222" i="7"/>
  <c r="M223" i="7"/>
  <c r="N223" i="7"/>
  <c r="O223" i="7"/>
  <c r="P223" i="7"/>
  <c r="M224" i="7"/>
  <c r="N224" i="7"/>
  <c r="O224" i="7"/>
  <c r="P224" i="7"/>
  <c r="M225" i="7"/>
  <c r="N225" i="7"/>
  <c r="O225" i="7"/>
  <c r="P225" i="7"/>
  <c r="M226" i="7"/>
  <c r="N226" i="7"/>
  <c r="O226" i="7"/>
  <c r="P226" i="7"/>
  <c r="M227" i="7"/>
  <c r="N227" i="7"/>
  <c r="O227" i="7"/>
  <c r="P227" i="7"/>
  <c r="M228" i="7"/>
  <c r="N228" i="7"/>
  <c r="O228" i="7"/>
  <c r="P228" i="7"/>
  <c r="M229" i="7"/>
  <c r="N229" i="7"/>
  <c r="O229" i="7"/>
  <c r="P229" i="7"/>
  <c r="M230" i="7"/>
  <c r="N230" i="7"/>
  <c r="O230" i="7"/>
  <c r="P230" i="7"/>
  <c r="J210" i="7"/>
  <c r="K210" i="7"/>
  <c r="L210" i="7"/>
  <c r="J211" i="7"/>
  <c r="K211" i="7"/>
  <c r="L211" i="7"/>
  <c r="J212" i="7"/>
  <c r="K212" i="7"/>
  <c r="L212" i="7"/>
  <c r="J213" i="7"/>
  <c r="K213" i="7"/>
  <c r="L213" i="7"/>
  <c r="J214" i="7"/>
  <c r="K214" i="7"/>
  <c r="L214" i="7"/>
  <c r="J215" i="7"/>
  <c r="K215" i="7"/>
  <c r="L215" i="7"/>
  <c r="J216" i="7"/>
  <c r="K216" i="7"/>
  <c r="L216" i="7"/>
  <c r="J217" i="7"/>
  <c r="K217" i="7"/>
  <c r="L217" i="7"/>
  <c r="J218" i="7"/>
  <c r="K218" i="7"/>
  <c r="L218" i="7"/>
  <c r="J219" i="7"/>
  <c r="K219" i="7"/>
  <c r="L219" i="7"/>
  <c r="J220" i="7"/>
  <c r="K220" i="7"/>
  <c r="L220" i="7"/>
  <c r="J221" i="7"/>
  <c r="K221" i="7"/>
  <c r="L221" i="7"/>
  <c r="J222" i="7"/>
  <c r="K222" i="7"/>
  <c r="L222" i="7"/>
  <c r="J223" i="7"/>
  <c r="K223" i="7"/>
  <c r="L223" i="7"/>
  <c r="J224" i="7"/>
  <c r="K224" i="7"/>
  <c r="L224" i="7"/>
  <c r="J225" i="7"/>
  <c r="K225" i="7"/>
  <c r="L225" i="7"/>
  <c r="J226" i="7"/>
  <c r="K226" i="7"/>
  <c r="L226" i="7"/>
  <c r="J227" i="7"/>
  <c r="K227" i="7"/>
  <c r="L227" i="7"/>
  <c r="J228" i="7"/>
  <c r="K228" i="7"/>
  <c r="L228" i="7"/>
  <c r="J229" i="7"/>
  <c r="K229" i="7"/>
  <c r="L229" i="7"/>
  <c r="J230" i="7"/>
  <c r="K230" i="7"/>
  <c r="L230" i="7"/>
  <c r="J3" i="7"/>
  <c r="K3" i="7"/>
  <c r="L3" i="7"/>
  <c r="J4" i="7"/>
  <c r="K4" i="7"/>
  <c r="L4" i="7"/>
  <c r="J5" i="7"/>
  <c r="K5" i="7"/>
  <c r="L5" i="7"/>
  <c r="J7" i="7"/>
  <c r="J8" i="7"/>
  <c r="K8" i="7"/>
  <c r="L8" i="7"/>
  <c r="J9" i="7"/>
  <c r="K9" i="7"/>
  <c r="L9" i="7"/>
  <c r="J10" i="7"/>
  <c r="K10" i="7"/>
  <c r="L10" i="7"/>
  <c r="J11" i="7"/>
  <c r="K11" i="7"/>
  <c r="L11" i="7"/>
  <c r="J13" i="7"/>
  <c r="K13" i="7"/>
  <c r="L13" i="7"/>
  <c r="J14" i="7"/>
  <c r="K14" i="7"/>
  <c r="L14" i="7"/>
  <c r="J15" i="7"/>
  <c r="K15" i="7"/>
  <c r="L15" i="7"/>
  <c r="J17" i="7"/>
  <c r="K17" i="7"/>
  <c r="L17" i="7"/>
  <c r="J18" i="7"/>
  <c r="J19" i="7"/>
  <c r="K19" i="7"/>
  <c r="L19" i="7"/>
  <c r="J20" i="7"/>
  <c r="J21" i="7"/>
  <c r="K21" i="7"/>
  <c r="L21" i="7"/>
  <c r="J22" i="7"/>
  <c r="K22" i="7"/>
  <c r="L22" i="7"/>
  <c r="J24" i="7"/>
  <c r="K24" i="7"/>
  <c r="L24" i="7"/>
  <c r="J25" i="7"/>
  <c r="K25" i="7"/>
  <c r="L25" i="7"/>
  <c r="J26" i="7"/>
  <c r="K26" i="7"/>
  <c r="L26" i="7"/>
  <c r="J27" i="7"/>
  <c r="K27" i="7"/>
  <c r="L27" i="7"/>
  <c r="J28" i="7"/>
  <c r="K28" i="7"/>
  <c r="L28" i="7"/>
  <c r="J29" i="7"/>
  <c r="K29" i="7"/>
  <c r="L29" i="7"/>
  <c r="J30" i="7"/>
  <c r="K30" i="7"/>
  <c r="L30" i="7"/>
  <c r="J31" i="7"/>
  <c r="K31" i="7"/>
  <c r="L31" i="7"/>
  <c r="J32" i="7"/>
  <c r="K32" i="7"/>
  <c r="L32" i="7"/>
  <c r="J33" i="7"/>
  <c r="K33" i="7"/>
  <c r="L33" i="7"/>
  <c r="J34" i="7"/>
  <c r="K34" i="7"/>
  <c r="L34" i="7"/>
  <c r="J35" i="7"/>
  <c r="K35" i="7"/>
  <c r="L35" i="7"/>
  <c r="J38" i="7"/>
  <c r="K38" i="7"/>
  <c r="L38" i="7"/>
  <c r="J39" i="7"/>
  <c r="K39" i="7"/>
  <c r="L39" i="7"/>
  <c r="J40" i="7"/>
  <c r="K40" i="7"/>
  <c r="L40" i="7"/>
  <c r="J41" i="7"/>
  <c r="K41" i="7"/>
  <c r="L41" i="7"/>
  <c r="J42" i="7"/>
  <c r="K42" i="7"/>
  <c r="L42" i="7"/>
  <c r="J44" i="7"/>
  <c r="K44" i="7"/>
  <c r="L44" i="7"/>
  <c r="J45" i="7"/>
  <c r="K45" i="7"/>
  <c r="L45" i="7"/>
  <c r="J46" i="7"/>
  <c r="K46" i="7"/>
  <c r="L46" i="7"/>
  <c r="J47" i="7"/>
  <c r="K47" i="7"/>
  <c r="L47" i="7"/>
  <c r="J48" i="7"/>
  <c r="K48" i="7"/>
  <c r="L48" i="7"/>
  <c r="J49" i="7"/>
  <c r="K49" i="7"/>
  <c r="L49" i="7"/>
  <c r="J50" i="7"/>
  <c r="K50" i="7"/>
  <c r="L50" i="7"/>
  <c r="J51" i="7"/>
  <c r="K51" i="7"/>
  <c r="L51" i="7"/>
  <c r="J52" i="7"/>
  <c r="K52" i="7"/>
  <c r="L52" i="7"/>
  <c r="J53" i="7"/>
  <c r="K53" i="7"/>
  <c r="L53" i="7"/>
  <c r="J54" i="7"/>
  <c r="K54" i="7"/>
  <c r="L54" i="7"/>
  <c r="J55" i="7"/>
  <c r="K55" i="7"/>
  <c r="L55" i="7"/>
  <c r="J56" i="7"/>
  <c r="K56" i="7"/>
  <c r="L56" i="7"/>
  <c r="J57" i="7"/>
  <c r="K57" i="7"/>
  <c r="L57" i="7"/>
  <c r="J58" i="7"/>
  <c r="K58" i="7"/>
  <c r="L58" i="7"/>
  <c r="J59" i="7"/>
  <c r="K59" i="7"/>
  <c r="L59" i="7"/>
  <c r="J60" i="7"/>
  <c r="K60" i="7"/>
  <c r="L60" i="7"/>
  <c r="J61" i="7"/>
  <c r="K61" i="7"/>
  <c r="L61" i="7"/>
  <c r="J62" i="7"/>
  <c r="K62" i="7"/>
  <c r="L62" i="7"/>
  <c r="J63" i="7"/>
  <c r="K63" i="7"/>
  <c r="L63" i="7"/>
  <c r="J65" i="7"/>
  <c r="K65" i="7"/>
  <c r="L65" i="7"/>
  <c r="J66" i="7"/>
  <c r="K66" i="7"/>
  <c r="L66" i="7"/>
  <c r="J68" i="7"/>
  <c r="K68" i="7"/>
  <c r="L68" i="7"/>
  <c r="J69" i="7"/>
  <c r="K69" i="7"/>
  <c r="L69" i="7"/>
  <c r="J70" i="7"/>
  <c r="K70" i="7"/>
  <c r="L70" i="7"/>
  <c r="J71" i="7"/>
  <c r="K71" i="7"/>
  <c r="L71" i="7"/>
  <c r="J72" i="7"/>
  <c r="K72" i="7"/>
  <c r="L72" i="7"/>
  <c r="J73" i="7"/>
  <c r="K73" i="7"/>
  <c r="L73" i="7"/>
  <c r="J75" i="7"/>
  <c r="K75" i="7"/>
  <c r="L75" i="7"/>
  <c r="J77" i="7"/>
  <c r="K77" i="7"/>
  <c r="L77" i="7"/>
  <c r="J78" i="7"/>
  <c r="K78" i="7"/>
  <c r="L78" i="7"/>
  <c r="J79" i="7"/>
  <c r="K79" i="7"/>
  <c r="L79" i="7"/>
  <c r="J80" i="7"/>
  <c r="K80" i="7"/>
  <c r="L80" i="7"/>
  <c r="J81" i="7"/>
  <c r="K81" i="7"/>
  <c r="L81" i="7"/>
  <c r="J82" i="7"/>
  <c r="K82" i="7"/>
  <c r="L82" i="7"/>
  <c r="J84" i="7"/>
  <c r="K84" i="7"/>
  <c r="L84" i="7"/>
  <c r="J85" i="7"/>
  <c r="K85" i="7"/>
  <c r="L85" i="7"/>
  <c r="J86" i="7"/>
  <c r="K86" i="7"/>
  <c r="L86" i="7"/>
  <c r="J87" i="7"/>
  <c r="K87" i="7"/>
  <c r="L87" i="7"/>
  <c r="J88" i="7"/>
  <c r="K88" i="7"/>
  <c r="L88" i="7"/>
  <c r="J89" i="7"/>
  <c r="K89" i="7"/>
  <c r="L89" i="7"/>
  <c r="J90" i="7"/>
  <c r="K90" i="7"/>
  <c r="L90" i="7"/>
  <c r="J91" i="7"/>
  <c r="K91" i="7"/>
  <c r="L91" i="7"/>
  <c r="J92" i="7"/>
  <c r="K92" i="7"/>
  <c r="L92" i="7"/>
  <c r="J93" i="7"/>
  <c r="K93" i="7"/>
  <c r="L93" i="7"/>
  <c r="J94" i="7"/>
  <c r="K94" i="7"/>
  <c r="L94" i="7"/>
  <c r="J95" i="7"/>
  <c r="K95" i="7"/>
  <c r="L95" i="7"/>
  <c r="J96" i="7"/>
  <c r="K96" i="7"/>
  <c r="L96" i="7"/>
  <c r="J97" i="7"/>
  <c r="K97" i="7"/>
  <c r="L97" i="7"/>
  <c r="J98" i="7"/>
  <c r="K98" i="7"/>
  <c r="L98" i="7"/>
  <c r="J100" i="7"/>
  <c r="K100" i="7"/>
  <c r="L100" i="7"/>
  <c r="J101" i="7"/>
  <c r="K101" i="7"/>
  <c r="L101" i="7"/>
  <c r="J103" i="7"/>
  <c r="K103" i="7"/>
  <c r="L103" i="7"/>
  <c r="J104" i="7"/>
  <c r="K104" i="7"/>
  <c r="L104" i="7"/>
  <c r="J105" i="7"/>
  <c r="K105" i="7"/>
  <c r="L105" i="7"/>
  <c r="J106" i="7"/>
  <c r="K106" i="7"/>
  <c r="L106" i="7"/>
  <c r="J107" i="7"/>
  <c r="K107" i="7"/>
  <c r="L107" i="7"/>
  <c r="J108" i="7"/>
  <c r="K108" i="7"/>
  <c r="L108" i="7"/>
  <c r="J109" i="7"/>
  <c r="K109" i="7"/>
  <c r="L109" i="7"/>
  <c r="J110" i="7"/>
  <c r="K110" i="7"/>
  <c r="L110" i="7"/>
  <c r="J111" i="7"/>
  <c r="K111" i="7"/>
  <c r="L111" i="7"/>
  <c r="J114" i="7"/>
  <c r="K114" i="7"/>
  <c r="L114" i="7"/>
  <c r="J115" i="7"/>
  <c r="K115" i="7"/>
  <c r="L115" i="7"/>
  <c r="J116" i="7"/>
  <c r="K116" i="7"/>
  <c r="L116" i="7"/>
  <c r="J117" i="7"/>
  <c r="K117" i="7"/>
  <c r="L117" i="7"/>
  <c r="J119" i="7"/>
  <c r="K119" i="7"/>
  <c r="L119" i="7"/>
  <c r="J120" i="7"/>
  <c r="J122" i="7"/>
  <c r="K122" i="7"/>
  <c r="L122" i="7"/>
  <c r="J124" i="7"/>
  <c r="K124" i="7"/>
  <c r="L124" i="7"/>
  <c r="J126" i="7"/>
  <c r="K126" i="7"/>
  <c r="L126" i="7"/>
  <c r="J128" i="7"/>
  <c r="K128" i="7"/>
  <c r="L128" i="7"/>
  <c r="J129" i="7"/>
  <c r="K129" i="7"/>
  <c r="L129" i="7"/>
  <c r="J130" i="7"/>
  <c r="K130" i="7"/>
  <c r="L130" i="7"/>
  <c r="J131" i="7"/>
  <c r="K131" i="7"/>
  <c r="L131" i="7"/>
  <c r="J132" i="7"/>
  <c r="K132" i="7"/>
  <c r="L132" i="7"/>
  <c r="J133" i="7"/>
  <c r="K133" i="7"/>
  <c r="L133" i="7"/>
  <c r="J134" i="7"/>
  <c r="J135" i="7"/>
  <c r="K135" i="7"/>
  <c r="L135" i="7"/>
  <c r="J136" i="7"/>
  <c r="K136" i="7"/>
  <c r="L136" i="7"/>
  <c r="J137" i="7"/>
  <c r="K137" i="7"/>
  <c r="L137" i="7"/>
  <c r="J138" i="7"/>
  <c r="K138" i="7"/>
  <c r="L138" i="7"/>
  <c r="J139" i="7"/>
  <c r="K139" i="7"/>
  <c r="L139" i="7"/>
  <c r="J141" i="7"/>
  <c r="K141" i="7"/>
  <c r="L141" i="7"/>
  <c r="J142" i="7"/>
  <c r="K142" i="7"/>
  <c r="L142" i="7"/>
  <c r="J143" i="7"/>
  <c r="K143" i="7"/>
  <c r="L143" i="7"/>
  <c r="J145" i="7"/>
  <c r="K145" i="7"/>
  <c r="L145" i="7"/>
  <c r="J146" i="7"/>
  <c r="K146" i="7"/>
  <c r="L146" i="7"/>
  <c r="J147" i="7"/>
  <c r="K147" i="7"/>
  <c r="L147" i="7"/>
  <c r="J148" i="7"/>
  <c r="K148" i="7"/>
  <c r="L148" i="7"/>
  <c r="J149" i="7"/>
  <c r="K149" i="7"/>
  <c r="L149" i="7"/>
  <c r="J150" i="7"/>
  <c r="K150" i="7"/>
  <c r="L150" i="7"/>
  <c r="J151" i="7"/>
  <c r="K151" i="7"/>
  <c r="L151" i="7"/>
  <c r="J152" i="7"/>
  <c r="J153" i="7"/>
  <c r="J154" i="7"/>
  <c r="K154" i="7"/>
  <c r="L154" i="7"/>
  <c r="J155" i="7"/>
  <c r="K155" i="7"/>
  <c r="L155" i="7"/>
  <c r="J156" i="7"/>
  <c r="K156" i="7"/>
  <c r="L156" i="7"/>
  <c r="J158" i="7"/>
  <c r="J159" i="7"/>
  <c r="K159" i="7"/>
  <c r="L159" i="7"/>
  <c r="J163" i="7"/>
  <c r="K163" i="7"/>
  <c r="L163" i="7"/>
  <c r="J164" i="7"/>
  <c r="K164" i="7"/>
  <c r="L164" i="7"/>
  <c r="J167" i="7"/>
  <c r="K167" i="7"/>
  <c r="L167" i="7"/>
  <c r="J169" i="7"/>
  <c r="K169" i="7"/>
  <c r="L169" i="7"/>
  <c r="J170" i="7"/>
  <c r="K170" i="7"/>
  <c r="L170" i="7"/>
  <c r="J171" i="7"/>
  <c r="K171" i="7"/>
  <c r="L171" i="7"/>
  <c r="J172" i="7"/>
  <c r="K172" i="7"/>
  <c r="L172" i="7"/>
  <c r="J173" i="7"/>
  <c r="K173" i="7"/>
  <c r="L173" i="7"/>
  <c r="J174" i="7"/>
  <c r="K174" i="7"/>
  <c r="L174" i="7"/>
  <c r="J175" i="7"/>
  <c r="K175" i="7"/>
  <c r="L175" i="7"/>
  <c r="J176" i="7"/>
  <c r="K176" i="7"/>
  <c r="L176" i="7"/>
  <c r="J177" i="7"/>
  <c r="K177" i="7"/>
  <c r="L177" i="7"/>
  <c r="J178" i="7"/>
  <c r="K178" i="7"/>
  <c r="L178" i="7"/>
  <c r="J179" i="7"/>
  <c r="K179" i="7"/>
  <c r="L179" i="7"/>
  <c r="J180" i="7"/>
  <c r="K180" i="7"/>
  <c r="L180" i="7"/>
  <c r="J181" i="7"/>
  <c r="K181" i="7"/>
  <c r="L181" i="7"/>
  <c r="J182" i="7"/>
  <c r="K182" i="7"/>
  <c r="L182" i="7"/>
  <c r="J183" i="7"/>
  <c r="K183" i="7"/>
  <c r="L183" i="7"/>
  <c r="J184" i="7"/>
  <c r="K184" i="7"/>
  <c r="L184" i="7"/>
  <c r="J185" i="7"/>
  <c r="K185" i="7"/>
  <c r="L185" i="7"/>
  <c r="J186" i="7"/>
  <c r="K186" i="7"/>
  <c r="L186" i="7"/>
  <c r="J187" i="7"/>
  <c r="K187" i="7"/>
  <c r="L187" i="7"/>
  <c r="J190" i="7"/>
  <c r="K190" i="7"/>
  <c r="L190" i="7"/>
  <c r="J191" i="7"/>
  <c r="K191" i="7"/>
  <c r="L191" i="7"/>
  <c r="J192" i="7"/>
  <c r="K192" i="7"/>
  <c r="L192" i="7"/>
  <c r="J193" i="7"/>
  <c r="K193" i="7"/>
  <c r="L193" i="7"/>
  <c r="J195" i="7"/>
  <c r="K195" i="7"/>
  <c r="L195" i="7"/>
  <c r="J196" i="7"/>
  <c r="K196" i="7"/>
  <c r="L196" i="7"/>
  <c r="J197" i="7"/>
  <c r="K197" i="7"/>
  <c r="L197" i="7"/>
  <c r="J198" i="7"/>
  <c r="K198" i="7"/>
  <c r="L198" i="7"/>
  <c r="J199" i="7"/>
  <c r="K199" i="7"/>
  <c r="L199" i="7"/>
  <c r="J200" i="7"/>
  <c r="K200" i="7"/>
  <c r="L200" i="7"/>
  <c r="J201" i="7"/>
  <c r="K201" i="7"/>
  <c r="L201" i="7"/>
  <c r="J202" i="7"/>
  <c r="K202" i="7"/>
  <c r="L202" i="7"/>
  <c r="J203" i="7"/>
  <c r="K203" i="7"/>
  <c r="L203" i="7"/>
  <c r="J204" i="7"/>
  <c r="K204" i="7"/>
  <c r="L204" i="7"/>
  <c r="J205" i="7"/>
  <c r="J206" i="7"/>
  <c r="K206" i="7"/>
  <c r="L206" i="7"/>
  <c r="J207" i="7"/>
  <c r="K207" i="7"/>
  <c r="L207" i="7"/>
  <c r="J208" i="7"/>
  <c r="K208" i="7"/>
  <c r="L208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3" i="7"/>
  <c r="I192" i="7"/>
  <c r="I191" i="7"/>
  <c r="I190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7" i="7"/>
  <c r="I164" i="7"/>
  <c r="I163" i="7"/>
  <c r="I159" i="7" l="1"/>
  <c r="I158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3" i="7"/>
  <c r="I142" i="7"/>
  <c r="I141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6" i="7"/>
  <c r="I124" i="7"/>
  <c r="I122" i="7"/>
  <c r="I120" i="7"/>
  <c r="I119" i="7"/>
  <c r="I117" i="7"/>
  <c r="I116" i="7"/>
  <c r="I115" i="7"/>
  <c r="I114" i="7"/>
  <c r="I111" i="7"/>
  <c r="I110" i="7"/>
  <c r="I109" i="7"/>
  <c r="I108" i="7"/>
  <c r="I107" i="7"/>
  <c r="I106" i="7"/>
  <c r="I105" i="7"/>
  <c r="I104" i="7"/>
  <c r="I103" i="7"/>
  <c r="I101" i="7"/>
  <c r="I100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2" i="7"/>
  <c r="I81" i="7"/>
  <c r="I80" i="7"/>
  <c r="I79" i="7"/>
  <c r="I78" i="7"/>
  <c r="I77" i="7"/>
  <c r="I75" i="7"/>
  <c r="I73" i="7"/>
  <c r="I72" i="7"/>
  <c r="I71" i="7"/>
  <c r="I70" i="7"/>
  <c r="I69" i="7"/>
  <c r="I68" i="7"/>
  <c r="I66" i="7"/>
  <c r="I65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2" i="7"/>
  <c r="I41" i="7"/>
  <c r="I40" i="7"/>
  <c r="I39" i="7"/>
  <c r="I38" i="7"/>
  <c r="I35" i="7"/>
  <c r="I34" i="7"/>
  <c r="I33" i="7"/>
  <c r="I32" i="7"/>
  <c r="I31" i="7"/>
  <c r="I30" i="7"/>
  <c r="I29" i="7"/>
  <c r="I28" i="7"/>
  <c r="I27" i="7"/>
  <c r="I26" i="7"/>
  <c r="I25" i="7"/>
  <c r="I24" i="7"/>
  <c r="I22" i="7"/>
  <c r="I21" i="7"/>
  <c r="I20" i="7"/>
  <c r="I19" i="7"/>
  <c r="I18" i="7"/>
  <c r="I17" i="7"/>
  <c r="I15" i="7"/>
  <c r="I14" i="7"/>
  <c r="I13" i="7"/>
  <c r="I11" i="7"/>
  <c r="I10" i="7"/>
  <c r="I9" i="7"/>
  <c r="I8" i="7"/>
  <c r="I7" i="7"/>
  <c r="I5" i="7"/>
  <c r="I4" i="7"/>
  <c r="K232" i="7"/>
  <c r="I3" i="7"/>
  <c r="O23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2" i="7"/>
  <c r="H163" i="7"/>
  <c r="H164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10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3" i="7"/>
  <c r="M232" i="7"/>
  <c r="O232" i="5"/>
  <c r="M232" i="5"/>
  <c r="K232" i="5"/>
  <c r="I232" i="5"/>
  <c r="P230" i="5"/>
  <c r="N230" i="5"/>
  <c r="L230" i="5"/>
  <c r="J230" i="5"/>
  <c r="P229" i="5"/>
  <c r="N229" i="5"/>
  <c r="L229" i="5"/>
  <c r="J229" i="5"/>
  <c r="P228" i="5"/>
  <c r="N228" i="5"/>
  <c r="L228" i="5"/>
  <c r="J228" i="5"/>
  <c r="P227" i="5"/>
  <c r="N227" i="5"/>
  <c r="L227" i="5"/>
  <c r="J227" i="5"/>
  <c r="P226" i="5"/>
  <c r="N226" i="5"/>
  <c r="L226" i="5"/>
  <c r="J226" i="5"/>
  <c r="P225" i="5"/>
  <c r="N225" i="5"/>
  <c r="L225" i="5"/>
  <c r="J225" i="5"/>
  <c r="P224" i="5"/>
  <c r="N224" i="5"/>
  <c r="L224" i="5"/>
  <c r="J224" i="5"/>
  <c r="P223" i="5"/>
  <c r="N223" i="5"/>
  <c r="L223" i="5"/>
  <c r="J223" i="5"/>
  <c r="P222" i="5"/>
  <c r="N222" i="5"/>
  <c r="L222" i="5"/>
  <c r="J222" i="5"/>
  <c r="P221" i="5"/>
  <c r="N221" i="5"/>
  <c r="L221" i="5"/>
  <c r="J221" i="5"/>
  <c r="P220" i="5"/>
  <c r="N220" i="5"/>
  <c r="L220" i="5"/>
  <c r="J220" i="5"/>
  <c r="P219" i="5"/>
  <c r="N219" i="5"/>
  <c r="L219" i="5"/>
  <c r="J219" i="5"/>
  <c r="P218" i="5"/>
  <c r="N218" i="5"/>
  <c r="L218" i="5"/>
  <c r="J218" i="5"/>
  <c r="P217" i="5"/>
  <c r="N217" i="5"/>
  <c r="L217" i="5"/>
  <c r="J217" i="5"/>
  <c r="P216" i="5"/>
  <c r="N216" i="5"/>
  <c r="L216" i="5"/>
  <c r="J216" i="5"/>
  <c r="P215" i="5"/>
  <c r="N215" i="5"/>
  <c r="L215" i="5"/>
  <c r="J215" i="5"/>
  <c r="P214" i="5"/>
  <c r="N214" i="5"/>
  <c r="L214" i="5"/>
  <c r="J214" i="5"/>
  <c r="P213" i="5"/>
  <c r="N213" i="5"/>
  <c r="L213" i="5"/>
  <c r="J213" i="5"/>
  <c r="P212" i="5"/>
  <c r="N212" i="5"/>
  <c r="L212" i="5"/>
  <c r="J212" i="5"/>
  <c r="P211" i="5"/>
  <c r="N211" i="5"/>
  <c r="L211" i="5"/>
  <c r="J211" i="5"/>
  <c r="P210" i="5"/>
  <c r="N210" i="5"/>
  <c r="L210" i="5"/>
  <c r="J210" i="5"/>
  <c r="P208" i="5"/>
  <c r="N208" i="5"/>
  <c r="L208" i="5"/>
  <c r="J208" i="5"/>
  <c r="P207" i="5"/>
  <c r="N207" i="5"/>
  <c r="L207" i="5"/>
  <c r="J207" i="5"/>
  <c r="P206" i="5"/>
  <c r="N206" i="5"/>
  <c r="L206" i="5"/>
  <c r="J206" i="5"/>
  <c r="P205" i="5"/>
  <c r="N205" i="5"/>
  <c r="L205" i="5"/>
  <c r="J205" i="5"/>
  <c r="P204" i="5"/>
  <c r="N204" i="5"/>
  <c r="L204" i="5"/>
  <c r="J204" i="5"/>
  <c r="P203" i="5"/>
  <c r="N203" i="5"/>
  <c r="L203" i="5"/>
  <c r="J203" i="5"/>
  <c r="P202" i="5"/>
  <c r="N202" i="5"/>
  <c r="L202" i="5"/>
  <c r="J202" i="5"/>
  <c r="P201" i="5"/>
  <c r="N201" i="5"/>
  <c r="L201" i="5"/>
  <c r="J201" i="5"/>
  <c r="P200" i="5"/>
  <c r="N200" i="5"/>
  <c r="L200" i="5"/>
  <c r="J200" i="5"/>
  <c r="P199" i="5"/>
  <c r="N199" i="5"/>
  <c r="L199" i="5"/>
  <c r="J199" i="5"/>
  <c r="P198" i="5"/>
  <c r="N198" i="5"/>
  <c r="L198" i="5"/>
  <c r="J198" i="5"/>
  <c r="P197" i="5"/>
  <c r="N197" i="5"/>
  <c r="L197" i="5"/>
  <c r="J197" i="5"/>
  <c r="P196" i="5"/>
  <c r="N196" i="5"/>
  <c r="L196" i="5"/>
  <c r="J196" i="5"/>
  <c r="P195" i="5"/>
  <c r="N195" i="5"/>
  <c r="L195" i="5"/>
  <c r="J195" i="5"/>
  <c r="P193" i="5"/>
  <c r="N193" i="5"/>
  <c r="L193" i="5"/>
  <c r="J193" i="5"/>
  <c r="P192" i="5"/>
  <c r="N192" i="5"/>
  <c r="L192" i="5"/>
  <c r="J192" i="5"/>
  <c r="P191" i="5"/>
  <c r="N191" i="5"/>
  <c r="L191" i="5"/>
  <c r="J191" i="5"/>
  <c r="P190" i="5"/>
  <c r="N190" i="5"/>
  <c r="L190" i="5"/>
  <c r="J190" i="5"/>
  <c r="P189" i="5"/>
  <c r="N189" i="5"/>
  <c r="L189" i="5"/>
  <c r="J189" i="5"/>
  <c r="P187" i="5"/>
  <c r="N187" i="5"/>
  <c r="L187" i="5"/>
  <c r="J187" i="5"/>
  <c r="P186" i="5"/>
  <c r="N186" i="5"/>
  <c r="L186" i="5"/>
  <c r="J186" i="5"/>
  <c r="P185" i="5"/>
  <c r="N185" i="5"/>
  <c r="L185" i="5"/>
  <c r="J185" i="5"/>
  <c r="P184" i="5"/>
  <c r="N184" i="5"/>
  <c r="L184" i="5"/>
  <c r="J184" i="5"/>
  <c r="P183" i="5"/>
  <c r="N183" i="5"/>
  <c r="L183" i="5"/>
  <c r="J183" i="5"/>
  <c r="P182" i="5"/>
  <c r="N182" i="5"/>
  <c r="L182" i="5"/>
  <c r="J182" i="5"/>
  <c r="P181" i="5"/>
  <c r="N181" i="5"/>
  <c r="L181" i="5"/>
  <c r="J181" i="5"/>
  <c r="P180" i="5"/>
  <c r="N180" i="5"/>
  <c r="L180" i="5"/>
  <c r="J180" i="5"/>
  <c r="P179" i="5"/>
  <c r="N179" i="5"/>
  <c r="L179" i="5"/>
  <c r="J179" i="5"/>
  <c r="P178" i="5"/>
  <c r="N178" i="5"/>
  <c r="L178" i="5"/>
  <c r="J178" i="5"/>
  <c r="P177" i="5"/>
  <c r="N177" i="5"/>
  <c r="L177" i="5"/>
  <c r="J177" i="5"/>
  <c r="P176" i="5"/>
  <c r="N176" i="5"/>
  <c r="L176" i="5"/>
  <c r="J176" i="5"/>
  <c r="P175" i="5"/>
  <c r="N175" i="5"/>
  <c r="L175" i="5"/>
  <c r="J175" i="5"/>
  <c r="P174" i="5"/>
  <c r="N174" i="5"/>
  <c r="L174" i="5"/>
  <c r="J174" i="5"/>
  <c r="P173" i="5"/>
  <c r="N173" i="5"/>
  <c r="L173" i="5"/>
  <c r="J173" i="5"/>
  <c r="P172" i="5"/>
  <c r="N172" i="5"/>
  <c r="L172" i="5"/>
  <c r="J172" i="5"/>
  <c r="P171" i="5"/>
  <c r="N171" i="5"/>
  <c r="L171" i="5"/>
  <c r="J171" i="5"/>
  <c r="P170" i="5"/>
  <c r="N170" i="5"/>
  <c r="L170" i="5"/>
  <c r="J170" i="5"/>
  <c r="P169" i="5"/>
  <c r="N169" i="5"/>
  <c r="L169" i="5"/>
  <c r="J169" i="5"/>
  <c r="P167" i="5"/>
  <c r="N167" i="5"/>
  <c r="L167" i="5"/>
  <c r="J167" i="5"/>
  <c r="P164" i="5"/>
  <c r="N164" i="5"/>
  <c r="L164" i="5"/>
  <c r="J164" i="5"/>
  <c r="P163" i="5"/>
  <c r="N163" i="5"/>
  <c r="L163" i="5"/>
  <c r="J163" i="5"/>
  <c r="P162" i="5"/>
  <c r="N162" i="5"/>
  <c r="L162" i="5"/>
  <c r="J162" i="5"/>
  <c r="P159" i="5"/>
  <c r="N159" i="5"/>
  <c r="L159" i="5"/>
  <c r="J159" i="5"/>
  <c r="P158" i="5"/>
  <c r="N158" i="5"/>
  <c r="L158" i="5"/>
  <c r="J158" i="5"/>
  <c r="P157" i="5"/>
  <c r="N157" i="5"/>
  <c r="L157" i="5"/>
  <c r="J157" i="5"/>
  <c r="P156" i="5"/>
  <c r="N156" i="5"/>
  <c r="L156" i="5"/>
  <c r="J156" i="5"/>
  <c r="P155" i="5"/>
  <c r="N155" i="5"/>
  <c r="L155" i="5"/>
  <c r="J155" i="5"/>
  <c r="P154" i="5"/>
  <c r="N154" i="5"/>
  <c r="L154" i="5"/>
  <c r="J154" i="5"/>
  <c r="P153" i="5"/>
  <c r="N153" i="5"/>
  <c r="L153" i="5"/>
  <c r="J153" i="5"/>
  <c r="P152" i="5"/>
  <c r="N152" i="5"/>
  <c r="L152" i="5"/>
  <c r="J152" i="5"/>
  <c r="P151" i="5"/>
  <c r="N151" i="5"/>
  <c r="L151" i="5"/>
  <c r="J151" i="5"/>
  <c r="P150" i="5"/>
  <c r="N150" i="5"/>
  <c r="L150" i="5"/>
  <c r="J150" i="5"/>
  <c r="P149" i="5"/>
  <c r="N149" i="5"/>
  <c r="L149" i="5"/>
  <c r="J149" i="5"/>
  <c r="P148" i="5"/>
  <c r="N148" i="5"/>
  <c r="L148" i="5"/>
  <c r="J148" i="5"/>
  <c r="P147" i="5"/>
  <c r="N147" i="5"/>
  <c r="L147" i="5"/>
  <c r="J147" i="5"/>
  <c r="P146" i="5"/>
  <c r="N146" i="5"/>
  <c r="L146" i="5"/>
  <c r="J146" i="5"/>
  <c r="P145" i="5"/>
  <c r="N145" i="5"/>
  <c r="L145" i="5"/>
  <c r="J145" i="5"/>
  <c r="P144" i="5"/>
  <c r="N144" i="5"/>
  <c r="L144" i="5"/>
  <c r="J144" i="5"/>
  <c r="P143" i="5"/>
  <c r="N143" i="5"/>
  <c r="L143" i="5"/>
  <c r="J143" i="5"/>
  <c r="P142" i="5"/>
  <c r="N142" i="5"/>
  <c r="L142" i="5"/>
  <c r="J142" i="5"/>
  <c r="P141" i="5"/>
  <c r="N141" i="5"/>
  <c r="L141" i="5"/>
  <c r="J141" i="5"/>
  <c r="P140" i="5"/>
  <c r="N140" i="5"/>
  <c r="L140" i="5"/>
  <c r="J140" i="5"/>
  <c r="P139" i="5"/>
  <c r="N139" i="5"/>
  <c r="L139" i="5"/>
  <c r="J139" i="5"/>
  <c r="P138" i="5"/>
  <c r="N138" i="5"/>
  <c r="L138" i="5"/>
  <c r="J138" i="5"/>
  <c r="P137" i="5"/>
  <c r="N137" i="5"/>
  <c r="L137" i="5"/>
  <c r="J137" i="5"/>
  <c r="P136" i="5"/>
  <c r="N136" i="5"/>
  <c r="L136" i="5"/>
  <c r="J136" i="5"/>
  <c r="P135" i="5"/>
  <c r="N135" i="5"/>
  <c r="L135" i="5"/>
  <c r="J135" i="5"/>
  <c r="P134" i="5"/>
  <c r="N134" i="5"/>
  <c r="L134" i="5"/>
  <c r="J134" i="5"/>
  <c r="P133" i="5"/>
  <c r="N133" i="5"/>
  <c r="L133" i="5"/>
  <c r="J133" i="5"/>
  <c r="P132" i="5"/>
  <c r="N132" i="5"/>
  <c r="L132" i="5"/>
  <c r="J132" i="5"/>
  <c r="P131" i="5"/>
  <c r="N131" i="5"/>
  <c r="L131" i="5"/>
  <c r="J131" i="5"/>
  <c r="P130" i="5"/>
  <c r="N130" i="5"/>
  <c r="L130" i="5"/>
  <c r="J130" i="5"/>
  <c r="P129" i="5"/>
  <c r="N129" i="5"/>
  <c r="L129" i="5"/>
  <c r="J129" i="5"/>
  <c r="P128" i="5"/>
  <c r="N128" i="5"/>
  <c r="L128" i="5"/>
  <c r="J128" i="5"/>
  <c r="P126" i="5"/>
  <c r="N126" i="5"/>
  <c r="L126" i="5"/>
  <c r="J126" i="5"/>
  <c r="P125" i="5"/>
  <c r="N125" i="5"/>
  <c r="L125" i="5"/>
  <c r="J125" i="5"/>
  <c r="P124" i="5"/>
  <c r="N124" i="5"/>
  <c r="L124" i="5"/>
  <c r="J124" i="5"/>
  <c r="P122" i="5"/>
  <c r="N122" i="5"/>
  <c r="L122" i="5"/>
  <c r="J122" i="5"/>
  <c r="P120" i="5"/>
  <c r="N120" i="5"/>
  <c r="L120" i="5"/>
  <c r="J120" i="5"/>
  <c r="P119" i="5"/>
  <c r="N119" i="5"/>
  <c r="L119" i="5"/>
  <c r="J119" i="5"/>
  <c r="P117" i="5"/>
  <c r="N117" i="5"/>
  <c r="L117" i="5"/>
  <c r="J117" i="5"/>
  <c r="P116" i="5"/>
  <c r="N116" i="5"/>
  <c r="L116" i="5"/>
  <c r="J116" i="5"/>
  <c r="P115" i="5"/>
  <c r="N115" i="5"/>
  <c r="L115" i="5"/>
  <c r="J115" i="5"/>
  <c r="P114" i="5"/>
  <c r="N114" i="5"/>
  <c r="L114" i="5"/>
  <c r="J114" i="5"/>
  <c r="P111" i="5"/>
  <c r="N111" i="5"/>
  <c r="L111" i="5"/>
  <c r="J111" i="5"/>
  <c r="P110" i="5"/>
  <c r="N110" i="5"/>
  <c r="L110" i="5"/>
  <c r="J110" i="5"/>
  <c r="P109" i="5"/>
  <c r="N109" i="5"/>
  <c r="L109" i="5"/>
  <c r="J109" i="5"/>
  <c r="P108" i="5"/>
  <c r="N108" i="5"/>
  <c r="L108" i="5"/>
  <c r="J108" i="5"/>
  <c r="P107" i="5"/>
  <c r="N107" i="5"/>
  <c r="L107" i="5"/>
  <c r="J107" i="5"/>
  <c r="P106" i="5"/>
  <c r="N106" i="5"/>
  <c r="L106" i="5"/>
  <c r="J106" i="5"/>
  <c r="P105" i="5"/>
  <c r="N105" i="5"/>
  <c r="L105" i="5"/>
  <c r="J105" i="5"/>
  <c r="P104" i="5"/>
  <c r="N104" i="5"/>
  <c r="L104" i="5"/>
  <c r="J104" i="5"/>
  <c r="P103" i="5"/>
  <c r="N103" i="5"/>
  <c r="L103" i="5"/>
  <c r="J103" i="5"/>
  <c r="P101" i="5"/>
  <c r="N101" i="5"/>
  <c r="L101" i="5"/>
  <c r="J101" i="5"/>
  <c r="P100" i="5"/>
  <c r="N100" i="5"/>
  <c r="L100" i="5"/>
  <c r="J100" i="5"/>
  <c r="P98" i="5"/>
  <c r="N98" i="5"/>
  <c r="L98" i="5"/>
  <c r="J98" i="5"/>
  <c r="P97" i="5"/>
  <c r="N97" i="5"/>
  <c r="L97" i="5"/>
  <c r="J97" i="5"/>
  <c r="P96" i="5"/>
  <c r="N96" i="5"/>
  <c r="L96" i="5"/>
  <c r="J96" i="5"/>
  <c r="P95" i="5"/>
  <c r="N95" i="5"/>
  <c r="L95" i="5"/>
  <c r="J95" i="5"/>
  <c r="P94" i="5"/>
  <c r="N94" i="5"/>
  <c r="L94" i="5"/>
  <c r="J94" i="5"/>
  <c r="P93" i="5"/>
  <c r="N93" i="5"/>
  <c r="L93" i="5"/>
  <c r="J93" i="5"/>
  <c r="P92" i="5"/>
  <c r="N92" i="5"/>
  <c r="L92" i="5"/>
  <c r="J92" i="5"/>
  <c r="P91" i="5"/>
  <c r="N91" i="5"/>
  <c r="L91" i="5"/>
  <c r="J91" i="5"/>
  <c r="P90" i="5"/>
  <c r="N90" i="5"/>
  <c r="L90" i="5"/>
  <c r="J90" i="5"/>
  <c r="P89" i="5"/>
  <c r="N89" i="5"/>
  <c r="L89" i="5"/>
  <c r="J89" i="5"/>
  <c r="P88" i="5"/>
  <c r="N88" i="5"/>
  <c r="L88" i="5"/>
  <c r="J88" i="5"/>
  <c r="P87" i="5"/>
  <c r="N87" i="5"/>
  <c r="L87" i="5"/>
  <c r="J87" i="5"/>
  <c r="P86" i="5"/>
  <c r="N86" i="5"/>
  <c r="L86" i="5"/>
  <c r="J86" i="5"/>
  <c r="P85" i="5"/>
  <c r="N85" i="5"/>
  <c r="L85" i="5"/>
  <c r="J85" i="5"/>
  <c r="P84" i="5"/>
  <c r="N84" i="5"/>
  <c r="L84" i="5"/>
  <c r="J84" i="5"/>
  <c r="P82" i="5"/>
  <c r="N82" i="5"/>
  <c r="L82" i="5"/>
  <c r="J82" i="5"/>
  <c r="P81" i="5"/>
  <c r="N81" i="5"/>
  <c r="L81" i="5"/>
  <c r="J81" i="5"/>
  <c r="P80" i="5"/>
  <c r="N80" i="5"/>
  <c r="L80" i="5"/>
  <c r="J80" i="5"/>
  <c r="P79" i="5"/>
  <c r="N79" i="5"/>
  <c r="L79" i="5"/>
  <c r="J79" i="5"/>
  <c r="P78" i="5"/>
  <c r="N78" i="5"/>
  <c r="L78" i="5"/>
  <c r="J78" i="5"/>
  <c r="P77" i="5"/>
  <c r="N77" i="5"/>
  <c r="L77" i="5"/>
  <c r="J77" i="5"/>
  <c r="P75" i="5"/>
  <c r="N75" i="5"/>
  <c r="L75" i="5"/>
  <c r="J75" i="5"/>
  <c r="P73" i="5"/>
  <c r="N73" i="5"/>
  <c r="L73" i="5"/>
  <c r="J73" i="5"/>
  <c r="P72" i="5"/>
  <c r="N72" i="5"/>
  <c r="L72" i="5"/>
  <c r="J72" i="5"/>
  <c r="P71" i="5"/>
  <c r="N71" i="5"/>
  <c r="L71" i="5"/>
  <c r="J71" i="5"/>
  <c r="P70" i="5"/>
  <c r="N70" i="5"/>
  <c r="L70" i="5"/>
  <c r="J70" i="5"/>
  <c r="P69" i="5"/>
  <c r="N69" i="5"/>
  <c r="L69" i="5"/>
  <c r="J69" i="5"/>
  <c r="P68" i="5"/>
  <c r="N68" i="5"/>
  <c r="L68" i="5"/>
  <c r="J68" i="5"/>
  <c r="P66" i="5"/>
  <c r="N66" i="5"/>
  <c r="L66" i="5"/>
  <c r="J66" i="5"/>
  <c r="P65" i="5"/>
  <c r="N65" i="5"/>
  <c r="L65" i="5"/>
  <c r="J65" i="5"/>
  <c r="P63" i="5"/>
  <c r="N63" i="5"/>
  <c r="L63" i="5"/>
  <c r="J63" i="5"/>
  <c r="P62" i="5"/>
  <c r="N62" i="5"/>
  <c r="L62" i="5"/>
  <c r="J62" i="5"/>
  <c r="P61" i="5"/>
  <c r="N61" i="5"/>
  <c r="L61" i="5"/>
  <c r="J61" i="5"/>
  <c r="P60" i="5"/>
  <c r="N60" i="5"/>
  <c r="L60" i="5"/>
  <c r="J60" i="5"/>
  <c r="P59" i="5"/>
  <c r="N59" i="5"/>
  <c r="L59" i="5"/>
  <c r="J59" i="5"/>
  <c r="P58" i="5"/>
  <c r="N58" i="5"/>
  <c r="L58" i="5"/>
  <c r="J58" i="5"/>
  <c r="P57" i="5"/>
  <c r="N57" i="5"/>
  <c r="L57" i="5"/>
  <c r="J57" i="5"/>
  <c r="P56" i="5"/>
  <c r="N56" i="5"/>
  <c r="L56" i="5"/>
  <c r="J56" i="5"/>
  <c r="P55" i="5"/>
  <c r="N55" i="5"/>
  <c r="L55" i="5"/>
  <c r="J55" i="5"/>
  <c r="P54" i="5"/>
  <c r="N54" i="5"/>
  <c r="L54" i="5"/>
  <c r="J54" i="5"/>
  <c r="P53" i="5"/>
  <c r="N53" i="5"/>
  <c r="L53" i="5"/>
  <c r="J53" i="5"/>
  <c r="P52" i="5"/>
  <c r="N52" i="5"/>
  <c r="L52" i="5"/>
  <c r="J52" i="5"/>
  <c r="P51" i="5"/>
  <c r="N51" i="5"/>
  <c r="L51" i="5"/>
  <c r="J51" i="5"/>
  <c r="P50" i="5"/>
  <c r="N50" i="5"/>
  <c r="L50" i="5"/>
  <c r="J50" i="5"/>
  <c r="P49" i="5"/>
  <c r="N49" i="5"/>
  <c r="L49" i="5"/>
  <c r="J49" i="5"/>
  <c r="P48" i="5"/>
  <c r="N48" i="5"/>
  <c r="L48" i="5"/>
  <c r="J48" i="5"/>
  <c r="P47" i="5"/>
  <c r="N47" i="5"/>
  <c r="L47" i="5"/>
  <c r="J47" i="5"/>
  <c r="P46" i="5"/>
  <c r="N46" i="5"/>
  <c r="L46" i="5"/>
  <c r="J46" i="5"/>
  <c r="P45" i="5"/>
  <c r="N45" i="5"/>
  <c r="L45" i="5"/>
  <c r="J45" i="5"/>
  <c r="P44" i="5"/>
  <c r="N44" i="5"/>
  <c r="L44" i="5"/>
  <c r="J44" i="5"/>
  <c r="P43" i="5"/>
  <c r="N43" i="5"/>
  <c r="L43" i="5"/>
  <c r="J43" i="5"/>
  <c r="P42" i="5"/>
  <c r="N42" i="5"/>
  <c r="L42" i="5"/>
  <c r="J42" i="5"/>
  <c r="P41" i="5"/>
  <c r="N41" i="5"/>
  <c r="L41" i="5"/>
  <c r="J41" i="5"/>
  <c r="P40" i="5"/>
  <c r="N40" i="5"/>
  <c r="L40" i="5"/>
  <c r="J40" i="5"/>
  <c r="P39" i="5"/>
  <c r="N39" i="5"/>
  <c r="L39" i="5"/>
  <c r="J39" i="5"/>
  <c r="P38" i="5"/>
  <c r="N38" i="5"/>
  <c r="L38" i="5"/>
  <c r="J38" i="5"/>
  <c r="P37" i="5"/>
  <c r="N37" i="5"/>
  <c r="L37" i="5"/>
  <c r="J37" i="5"/>
  <c r="P35" i="5"/>
  <c r="N35" i="5"/>
  <c r="L35" i="5"/>
  <c r="J35" i="5"/>
  <c r="P34" i="5"/>
  <c r="N34" i="5"/>
  <c r="L34" i="5"/>
  <c r="J34" i="5"/>
  <c r="P33" i="5"/>
  <c r="N33" i="5"/>
  <c r="L33" i="5"/>
  <c r="J33" i="5"/>
  <c r="P32" i="5"/>
  <c r="N32" i="5"/>
  <c r="L32" i="5"/>
  <c r="J32" i="5"/>
  <c r="P31" i="5"/>
  <c r="N31" i="5"/>
  <c r="L31" i="5"/>
  <c r="J31" i="5"/>
  <c r="P30" i="5"/>
  <c r="N30" i="5"/>
  <c r="L30" i="5"/>
  <c r="J30" i="5"/>
  <c r="P29" i="5"/>
  <c r="N29" i="5"/>
  <c r="L29" i="5"/>
  <c r="J29" i="5"/>
  <c r="P28" i="5"/>
  <c r="N28" i="5"/>
  <c r="L28" i="5"/>
  <c r="J28" i="5"/>
  <c r="P27" i="5"/>
  <c r="N27" i="5"/>
  <c r="L27" i="5"/>
  <c r="J27" i="5"/>
  <c r="P26" i="5"/>
  <c r="N26" i="5"/>
  <c r="L26" i="5"/>
  <c r="J26" i="5"/>
  <c r="P25" i="5"/>
  <c r="N25" i="5"/>
  <c r="L25" i="5"/>
  <c r="J25" i="5"/>
  <c r="P24" i="5"/>
  <c r="N24" i="5"/>
  <c r="L24" i="5"/>
  <c r="J24" i="5"/>
  <c r="P22" i="5"/>
  <c r="N22" i="5"/>
  <c r="L22" i="5"/>
  <c r="J22" i="5"/>
  <c r="P21" i="5"/>
  <c r="N21" i="5"/>
  <c r="L21" i="5"/>
  <c r="J21" i="5"/>
  <c r="P20" i="5"/>
  <c r="N20" i="5"/>
  <c r="L20" i="5"/>
  <c r="J20" i="5"/>
  <c r="P19" i="5"/>
  <c r="N19" i="5"/>
  <c r="L19" i="5"/>
  <c r="J19" i="5"/>
  <c r="P18" i="5"/>
  <c r="N18" i="5"/>
  <c r="L18" i="5"/>
  <c r="J18" i="5"/>
  <c r="P17" i="5"/>
  <c r="N17" i="5"/>
  <c r="L17" i="5"/>
  <c r="J17" i="5"/>
  <c r="P15" i="5"/>
  <c r="N15" i="5"/>
  <c r="L15" i="5"/>
  <c r="J15" i="5"/>
  <c r="P14" i="5"/>
  <c r="N14" i="5"/>
  <c r="L14" i="5"/>
  <c r="J14" i="5"/>
  <c r="P13" i="5"/>
  <c r="N13" i="5"/>
  <c r="L13" i="5"/>
  <c r="J13" i="5"/>
  <c r="P11" i="5"/>
  <c r="N11" i="5"/>
  <c r="L11" i="5"/>
  <c r="J11" i="5"/>
  <c r="P10" i="5"/>
  <c r="N10" i="5"/>
  <c r="L10" i="5"/>
  <c r="J10" i="5"/>
  <c r="P9" i="5"/>
  <c r="N9" i="5"/>
  <c r="L9" i="5"/>
  <c r="J9" i="5"/>
  <c r="P8" i="5"/>
  <c r="N8" i="5"/>
  <c r="L8" i="5"/>
  <c r="J8" i="5"/>
  <c r="P7" i="5"/>
  <c r="N7" i="5"/>
  <c r="L7" i="5"/>
  <c r="J7" i="5"/>
  <c r="P5" i="5"/>
  <c r="N5" i="5"/>
  <c r="L5" i="5"/>
  <c r="J5" i="5"/>
  <c r="P4" i="5"/>
  <c r="N4" i="5"/>
  <c r="L4" i="5"/>
  <c r="J4" i="5"/>
  <c r="P3" i="5"/>
  <c r="P232" i="5" s="1"/>
  <c r="N3" i="5"/>
  <c r="N232" i="5" s="1"/>
  <c r="L3" i="5"/>
  <c r="L232" i="5" s="1"/>
  <c r="J3" i="5"/>
  <c r="J232" i="5" s="1"/>
  <c r="I232" i="7" l="1"/>
  <c r="H232" i="7"/>
  <c r="N232" i="7"/>
  <c r="L232" i="7"/>
  <c r="G232" i="7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10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3" i="6"/>
  <c r="N192" i="6"/>
  <c r="N191" i="6"/>
  <c r="N190" i="6"/>
  <c r="N189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7" i="6"/>
  <c r="N164" i="6"/>
  <c r="N163" i="6"/>
  <c r="N162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6" i="6"/>
  <c r="N125" i="6"/>
  <c r="N124" i="6"/>
  <c r="N122" i="6"/>
  <c r="N120" i="6"/>
  <c r="N119" i="6"/>
  <c r="N117" i="6"/>
  <c r="N116" i="6"/>
  <c r="N115" i="6"/>
  <c r="N114" i="6"/>
  <c r="N111" i="6"/>
  <c r="N110" i="6"/>
  <c r="N109" i="6"/>
  <c r="N108" i="6"/>
  <c r="N107" i="6"/>
  <c r="N106" i="6"/>
  <c r="N105" i="6"/>
  <c r="N104" i="6"/>
  <c r="N103" i="6"/>
  <c r="N101" i="6"/>
  <c r="N100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2" i="6"/>
  <c r="N81" i="6"/>
  <c r="N80" i="6"/>
  <c r="N79" i="6"/>
  <c r="N78" i="6"/>
  <c r="N77" i="6"/>
  <c r="N75" i="6"/>
  <c r="N73" i="6"/>
  <c r="N72" i="6"/>
  <c r="N71" i="6"/>
  <c r="N70" i="6"/>
  <c r="N69" i="6"/>
  <c r="N68" i="6"/>
  <c r="N66" i="6"/>
  <c r="N65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4" i="6"/>
  <c r="N22" i="6"/>
  <c r="N21" i="6"/>
  <c r="N20" i="6"/>
  <c r="N19" i="6"/>
  <c r="N18" i="6"/>
  <c r="N17" i="6"/>
  <c r="N15" i="6"/>
  <c r="N14" i="6"/>
  <c r="N13" i="6"/>
  <c r="N8" i="6"/>
  <c r="N9" i="6"/>
  <c r="N10" i="6"/>
  <c r="N11" i="6"/>
  <c r="N7" i="6"/>
  <c r="N4" i="6"/>
  <c r="N5" i="6"/>
  <c r="N3" i="6"/>
  <c r="O232" i="6"/>
  <c r="M232" i="6"/>
  <c r="P230" i="6"/>
  <c r="P229" i="6"/>
  <c r="P228" i="6"/>
  <c r="P227" i="6"/>
  <c r="P226" i="6"/>
  <c r="P225" i="6"/>
  <c r="P224" i="6"/>
  <c r="P223" i="6"/>
  <c r="P222" i="6"/>
  <c r="P221" i="6"/>
  <c r="P220" i="6"/>
  <c r="P219" i="6"/>
  <c r="P218" i="6"/>
  <c r="P217" i="6"/>
  <c r="P216" i="6"/>
  <c r="P215" i="6"/>
  <c r="P214" i="6"/>
  <c r="P213" i="6"/>
  <c r="P212" i="6"/>
  <c r="P211" i="6"/>
  <c r="P210" i="6"/>
  <c r="P208" i="6"/>
  <c r="P207" i="6"/>
  <c r="P206" i="6"/>
  <c r="P205" i="6"/>
  <c r="P204" i="6"/>
  <c r="P203" i="6"/>
  <c r="P202" i="6"/>
  <c r="P201" i="6"/>
  <c r="P200" i="6"/>
  <c r="P199" i="6"/>
  <c r="P198" i="6"/>
  <c r="P197" i="6"/>
  <c r="P196" i="6"/>
  <c r="P195" i="6"/>
  <c r="P193" i="6"/>
  <c r="P192" i="6"/>
  <c r="P191" i="6"/>
  <c r="P190" i="6"/>
  <c r="P189" i="6"/>
  <c r="P187" i="6"/>
  <c r="P186" i="6"/>
  <c r="P185" i="6"/>
  <c r="P184" i="6"/>
  <c r="P183" i="6"/>
  <c r="P182" i="6"/>
  <c r="P181" i="6"/>
  <c r="P180" i="6"/>
  <c r="P179" i="6"/>
  <c r="P178" i="6"/>
  <c r="P177" i="6"/>
  <c r="P176" i="6"/>
  <c r="P175" i="6"/>
  <c r="P174" i="6"/>
  <c r="P173" i="6"/>
  <c r="P172" i="6"/>
  <c r="P171" i="6"/>
  <c r="P170" i="6"/>
  <c r="P169" i="6"/>
  <c r="P167" i="6"/>
  <c r="P164" i="6"/>
  <c r="P163" i="6"/>
  <c r="P162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6" i="6"/>
  <c r="P125" i="6"/>
  <c r="P124" i="6"/>
  <c r="P122" i="6"/>
  <c r="P120" i="6"/>
  <c r="P119" i="6"/>
  <c r="P117" i="6"/>
  <c r="P116" i="6"/>
  <c r="P115" i="6"/>
  <c r="P114" i="6"/>
  <c r="P111" i="6"/>
  <c r="P110" i="6"/>
  <c r="P109" i="6"/>
  <c r="P108" i="6"/>
  <c r="P107" i="6"/>
  <c r="P106" i="6"/>
  <c r="P105" i="6"/>
  <c r="P104" i="6"/>
  <c r="P103" i="6"/>
  <c r="P101" i="6"/>
  <c r="P100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2" i="6"/>
  <c r="P81" i="6"/>
  <c r="P80" i="6"/>
  <c r="P79" i="6"/>
  <c r="P78" i="6"/>
  <c r="P77" i="6"/>
  <c r="P75" i="6"/>
  <c r="P73" i="6"/>
  <c r="P72" i="6"/>
  <c r="P71" i="6"/>
  <c r="P70" i="6"/>
  <c r="P69" i="6"/>
  <c r="P68" i="6"/>
  <c r="P66" i="6"/>
  <c r="P65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4" i="6"/>
  <c r="P22" i="6"/>
  <c r="P21" i="6"/>
  <c r="P20" i="6"/>
  <c r="P19" i="6"/>
  <c r="P18" i="6"/>
  <c r="P17" i="6"/>
  <c r="P15" i="6"/>
  <c r="P14" i="6"/>
  <c r="P13" i="6"/>
  <c r="P11" i="6"/>
  <c r="P10" i="6"/>
  <c r="P9" i="6"/>
  <c r="P8" i="6"/>
  <c r="P7" i="6"/>
  <c r="P5" i="6"/>
  <c r="P4" i="6"/>
  <c r="P3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10" i="6"/>
  <c r="L4" i="6"/>
  <c r="L5" i="6"/>
  <c r="L7" i="6"/>
  <c r="L8" i="6"/>
  <c r="L9" i="6"/>
  <c r="L10" i="6"/>
  <c r="L11" i="6"/>
  <c r="L13" i="6"/>
  <c r="L14" i="6"/>
  <c r="L15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5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5" i="6"/>
  <c r="L66" i="6"/>
  <c r="L68" i="6"/>
  <c r="L69" i="6"/>
  <c r="L70" i="6"/>
  <c r="L71" i="6"/>
  <c r="L72" i="6"/>
  <c r="L73" i="6"/>
  <c r="L75" i="6"/>
  <c r="L77" i="6"/>
  <c r="L78" i="6"/>
  <c r="L79" i="6"/>
  <c r="L80" i="6"/>
  <c r="L81" i="6"/>
  <c r="L82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100" i="6"/>
  <c r="L101" i="6"/>
  <c r="L103" i="6"/>
  <c r="L104" i="6"/>
  <c r="L105" i="6"/>
  <c r="L106" i="6"/>
  <c r="L107" i="6"/>
  <c r="L108" i="6"/>
  <c r="L109" i="6"/>
  <c r="L110" i="6"/>
  <c r="L111" i="6"/>
  <c r="L114" i="6"/>
  <c r="L115" i="6"/>
  <c r="L116" i="6"/>
  <c r="L117" i="6"/>
  <c r="L119" i="6"/>
  <c r="L120" i="6"/>
  <c r="L122" i="6"/>
  <c r="L124" i="6"/>
  <c r="L125" i="6"/>
  <c r="L126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2" i="6"/>
  <c r="L163" i="6"/>
  <c r="L164" i="6"/>
  <c r="L167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9" i="6"/>
  <c r="L190" i="6"/>
  <c r="L191" i="6"/>
  <c r="L192" i="6"/>
  <c r="L193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3" i="6"/>
  <c r="K232" i="6"/>
  <c r="I232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3" i="6"/>
  <c r="J192" i="6"/>
  <c r="J191" i="6"/>
  <c r="J190" i="6"/>
  <c r="J189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7" i="6"/>
  <c r="J164" i="6"/>
  <c r="J163" i="6"/>
  <c r="J162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6" i="6"/>
  <c r="J125" i="6"/>
  <c r="J124" i="6"/>
  <c r="J122" i="6"/>
  <c r="J120" i="6"/>
  <c r="J119" i="6"/>
  <c r="J117" i="6"/>
  <c r="J116" i="6"/>
  <c r="J115" i="6"/>
  <c r="J114" i="6"/>
  <c r="J111" i="6"/>
  <c r="J110" i="6"/>
  <c r="J109" i="6"/>
  <c r="J108" i="6"/>
  <c r="J107" i="6"/>
  <c r="J106" i="6"/>
  <c r="J105" i="6"/>
  <c r="J104" i="6"/>
  <c r="J103" i="6"/>
  <c r="J101" i="6"/>
  <c r="J100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2" i="6"/>
  <c r="J81" i="6"/>
  <c r="J80" i="6"/>
  <c r="J79" i="6"/>
  <c r="J78" i="6"/>
  <c r="J77" i="6"/>
  <c r="J75" i="6"/>
  <c r="J73" i="6"/>
  <c r="J72" i="6"/>
  <c r="J71" i="6"/>
  <c r="J70" i="6"/>
  <c r="J69" i="6"/>
  <c r="J68" i="6"/>
  <c r="J66" i="6"/>
  <c r="J65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4" i="6"/>
  <c r="J22" i="6"/>
  <c r="J21" i="6"/>
  <c r="J20" i="6"/>
  <c r="J19" i="6"/>
  <c r="J18" i="6"/>
  <c r="J17" i="6"/>
  <c r="J15" i="6"/>
  <c r="J14" i="6"/>
  <c r="J13" i="6"/>
  <c r="J11" i="6"/>
  <c r="J10" i="6"/>
  <c r="J9" i="6"/>
  <c r="J8" i="6"/>
  <c r="J7" i="6"/>
  <c r="J5" i="6"/>
  <c r="J4" i="6"/>
  <c r="J3" i="6"/>
  <c r="H232" i="6"/>
  <c r="G232" i="6"/>
  <c r="H232" i="5"/>
  <c r="G232" i="5"/>
  <c r="J232" i="7" l="1"/>
  <c r="P232" i="7"/>
  <c r="P232" i="6"/>
  <c r="N232" i="6"/>
  <c r="L232" i="6"/>
  <c r="J232" i="6"/>
  <c r="H232" i="1"/>
  <c r="I232" i="1"/>
  <c r="K232" i="1"/>
  <c r="M232" i="1"/>
  <c r="O118" i="2" l="1"/>
  <c r="I210" i="4"/>
  <c r="K210" i="4"/>
  <c r="M210" i="4"/>
  <c r="I211" i="4"/>
  <c r="K211" i="4"/>
  <c r="M211" i="4"/>
  <c r="I212" i="4"/>
  <c r="K212" i="4"/>
  <c r="M212" i="4"/>
  <c r="I213" i="4"/>
  <c r="K213" i="4"/>
  <c r="M213" i="4"/>
  <c r="I214" i="4"/>
  <c r="K214" i="4"/>
  <c r="M214" i="4"/>
  <c r="I215" i="4"/>
  <c r="K215" i="4"/>
  <c r="M215" i="4"/>
  <c r="I216" i="4"/>
  <c r="K216" i="4"/>
  <c r="M216" i="4"/>
  <c r="I217" i="4"/>
  <c r="K217" i="4"/>
  <c r="M217" i="4"/>
  <c r="I218" i="4"/>
  <c r="K218" i="4"/>
  <c r="M218" i="4"/>
  <c r="I219" i="4"/>
  <c r="K219" i="4"/>
  <c r="M219" i="4"/>
  <c r="I220" i="4"/>
  <c r="K220" i="4"/>
  <c r="M220" i="4"/>
  <c r="I221" i="4"/>
  <c r="K221" i="4"/>
  <c r="M221" i="4"/>
  <c r="I222" i="4"/>
  <c r="K222" i="4"/>
  <c r="M222" i="4"/>
  <c r="I223" i="4"/>
  <c r="K223" i="4"/>
  <c r="M223" i="4"/>
  <c r="I224" i="4"/>
  <c r="K224" i="4"/>
  <c r="M224" i="4"/>
  <c r="I225" i="4"/>
  <c r="K225" i="4"/>
  <c r="M225" i="4"/>
  <c r="I226" i="4"/>
  <c r="K226" i="4"/>
  <c r="M226" i="4"/>
  <c r="I227" i="4"/>
  <c r="K227" i="4"/>
  <c r="M227" i="4"/>
  <c r="I228" i="4"/>
  <c r="K228" i="4"/>
  <c r="M228" i="4"/>
  <c r="I229" i="4"/>
  <c r="K229" i="4"/>
  <c r="M229" i="4"/>
  <c r="I230" i="4"/>
  <c r="K230" i="4"/>
  <c r="M23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10" i="4"/>
  <c r="N7" i="4"/>
  <c r="O7" i="4"/>
  <c r="M7" i="4"/>
  <c r="I4" i="4"/>
  <c r="K4" i="4"/>
  <c r="M4" i="4"/>
  <c r="I5" i="4"/>
  <c r="K5" i="4"/>
  <c r="M5" i="4"/>
  <c r="I7" i="4"/>
  <c r="K7" i="4"/>
  <c r="I8" i="4"/>
  <c r="K8" i="4"/>
  <c r="M8" i="4"/>
  <c r="I9" i="4"/>
  <c r="K9" i="4"/>
  <c r="M9" i="4"/>
  <c r="I10" i="4"/>
  <c r="K10" i="4"/>
  <c r="M10" i="4"/>
  <c r="I11" i="4"/>
  <c r="K11" i="4"/>
  <c r="M11" i="4"/>
  <c r="I13" i="4"/>
  <c r="K13" i="4"/>
  <c r="M13" i="4"/>
  <c r="I14" i="4"/>
  <c r="K14" i="4"/>
  <c r="M14" i="4"/>
  <c r="I15" i="4"/>
  <c r="K15" i="4"/>
  <c r="M15" i="4"/>
  <c r="I17" i="4"/>
  <c r="K17" i="4"/>
  <c r="M17" i="4"/>
  <c r="I18" i="4"/>
  <c r="K18" i="4"/>
  <c r="I19" i="4"/>
  <c r="K19" i="4"/>
  <c r="M19" i="4"/>
  <c r="I20" i="4"/>
  <c r="K20" i="4"/>
  <c r="M20" i="4"/>
  <c r="I21" i="4"/>
  <c r="K21" i="4"/>
  <c r="M21" i="4"/>
  <c r="I22" i="4"/>
  <c r="K22" i="4"/>
  <c r="M22" i="4"/>
  <c r="I24" i="4"/>
  <c r="K24" i="4"/>
  <c r="M24" i="4"/>
  <c r="I25" i="4"/>
  <c r="K25" i="4"/>
  <c r="M25" i="4"/>
  <c r="I26" i="4"/>
  <c r="K26" i="4"/>
  <c r="M26" i="4"/>
  <c r="I27" i="4"/>
  <c r="K27" i="4"/>
  <c r="M27" i="4"/>
  <c r="I28" i="4"/>
  <c r="K28" i="4"/>
  <c r="M28" i="4"/>
  <c r="I29" i="4"/>
  <c r="K29" i="4"/>
  <c r="M29" i="4"/>
  <c r="I30" i="4"/>
  <c r="K30" i="4"/>
  <c r="M30" i="4"/>
  <c r="I31" i="4"/>
  <c r="K31" i="4"/>
  <c r="M31" i="4"/>
  <c r="I32" i="4"/>
  <c r="K32" i="4"/>
  <c r="M32" i="4"/>
  <c r="I33" i="4"/>
  <c r="K33" i="4"/>
  <c r="M33" i="4"/>
  <c r="I34" i="4"/>
  <c r="K34" i="4"/>
  <c r="M34" i="4"/>
  <c r="I35" i="4"/>
  <c r="K35" i="4"/>
  <c r="M35" i="4"/>
  <c r="I37" i="4"/>
  <c r="K37" i="4"/>
  <c r="M37" i="4"/>
  <c r="I38" i="4"/>
  <c r="K38" i="4"/>
  <c r="M38" i="4"/>
  <c r="I39" i="4"/>
  <c r="K39" i="4"/>
  <c r="M39" i="4"/>
  <c r="I40" i="4"/>
  <c r="K40" i="4"/>
  <c r="M40" i="4"/>
  <c r="I41" i="4"/>
  <c r="K41" i="4"/>
  <c r="M41" i="4"/>
  <c r="I42" i="4"/>
  <c r="K42" i="4"/>
  <c r="M42" i="4"/>
  <c r="I43" i="4"/>
  <c r="K43" i="4"/>
  <c r="M43" i="4"/>
  <c r="I44" i="4"/>
  <c r="K44" i="4"/>
  <c r="M44" i="4"/>
  <c r="I45" i="4"/>
  <c r="K45" i="4"/>
  <c r="M45" i="4"/>
  <c r="I46" i="4"/>
  <c r="K46" i="4"/>
  <c r="M46" i="4"/>
  <c r="I47" i="4"/>
  <c r="K47" i="4"/>
  <c r="M47" i="4"/>
  <c r="I48" i="4"/>
  <c r="K48" i="4"/>
  <c r="M48" i="4"/>
  <c r="I49" i="4"/>
  <c r="K49" i="4"/>
  <c r="M49" i="4"/>
  <c r="I50" i="4"/>
  <c r="K50" i="4"/>
  <c r="M50" i="4"/>
  <c r="I51" i="4"/>
  <c r="K51" i="4"/>
  <c r="M51" i="4"/>
  <c r="I52" i="4"/>
  <c r="K52" i="4"/>
  <c r="M52" i="4"/>
  <c r="I53" i="4"/>
  <c r="K53" i="4"/>
  <c r="M53" i="4"/>
  <c r="I54" i="4"/>
  <c r="K54" i="4"/>
  <c r="I55" i="4"/>
  <c r="K55" i="4"/>
  <c r="M55" i="4"/>
  <c r="I56" i="4"/>
  <c r="K56" i="4"/>
  <c r="M56" i="4"/>
  <c r="I57" i="4"/>
  <c r="K57" i="4"/>
  <c r="M57" i="4"/>
  <c r="I58" i="4"/>
  <c r="K58" i="4"/>
  <c r="M58" i="4"/>
  <c r="I59" i="4"/>
  <c r="K59" i="4"/>
  <c r="M59" i="4"/>
  <c r="I60" i="4"/>
  <c r="K60" i="4"/>
  <c r="M60" i="4"/>
  <c r="I61" i="4"/>
  <c r="K61" i="4"/>
  <c r="M61" i="4"/>
  <c r="I62" i="4"/>
  <c r="K62" i="4"/>
  <c r="M62" i="4"/>
  <c r="I63" i="4"/>
  <c r="K63" i="4"/>
  <c r="M63" i="4"/>
  <c r="I65" i="4"/>
  <c r="K65" i="4"/>
  <c r="M65" i="4"/>
  <c r="I66" i="4"/>
  <c r="K66" i="4"/>
  <c r="M66" i="4"/>
  <c r="I68" i="4"/>
  <c r="K68" i="4"/>
  <c r="M68" i="4"/>
  <c r="I69" i="4"/>
  <c r="K69" i="4"/>
  <c r="M69" i="4"/>
  <c r="I70" i="4"/>
  <c r="K70" i="4"/>
  <c r="M70" i="4"/>
  <c r="I71" i="4"/>
  <c r="K71" i="4"/>
  <c r="M71" i="4"/>
  <c r="I72" i="4"/>
  <c r="K72" i="4"/>
  <c r="M72" i="4"/>
  <c r="I73" i="4"/>
  <c r="K73" i="4"/>
  <c r="M73" i="4"/>
  <c r="I75" i="4"/>
  <c r="K75" i="4"/>
  <c r="M75" i="4"/>
  <c r="I77" i="4"/>
  <c r="K77" i="4"/>
  <c r="M77" i="4"/>
  <c r="I78" i="4"/>
  <c r="K78" i="4"/>
  <c r="M78" i="4"/>
  <c r="I79" i="4"/>
  <c r="K79" i="4"/>
  <c r="M79" i="4"/>
  <c r="I80" i="4"/>
  <c r="K80" i="4"/>
  <c r="M80" i="4"/>
  <c r="I81" i="4"/>
  <c r="K81" i="4"/>
  <c r="M81" i="4"/>
  <c r="I82" i="4"/>
  <c r="K82" i="4"/>
  <c r="M82" i="4"/>
  <c r="I84" i="4"/>
  <c r="K84" i="4"/>
  <c r="M84" i="4"/>
  <c r="I85" i="4"/>
  <c r="K85" i="4"/>
  <c r="M85" i="4"/>
  <c r="I86" i="4"/>
  <c r="K86" i="4"/>
  <c r="M86" i="4"/>
  <c r="I87" i="4"/>
  <c r="K87" i="4"/>
  <c r="M87" i="4"/>
  <c r="I88" i="4"/>
  <c r="K88" i="4"/>
  <c r="M88" i="4"/>
  <c r="I89" i="4"/>
  <c r="K89" i="4"/>
  <c r="M89" i="4"/>
  <c r="I90" i="4"/>
  <c r="K90" i="4"/>
  <c r="M90" i="4"/>
  <c r="I91" i="4"/>
  <c r="K91" i="4"/>
  <c r="M91" i="4"/>
  <c r="I92" i="4"/>
  <c r="K92" i="4"/>
  <c r="M92" i="4"/>
  <c r="I93" i="4"/>
  <c r="K93" i="4"/>
  <c r="M93" i="4"/>
  <c r="I94" i="4"/>
  <c r="K94" i="4"/>
  <c r="M94" i="4"/>
  <c r="I95" i="4"/>
  <c r="K95" i="4"/>
  <c r="M95" i="4"/>
  <c r="I96" i="4"/>
  <c r="K96" i="4"/>
  <c r="M96" i="4"/>
  <c r="I97" i="4"/>
  <c r="K97" i="4"/>
  <c r="M97" i="4"/>
  <c r="I98" i="4"/>
  <c r="K98" i="4"/>
  <c r="M98" i="4"/>
  <c r="I100" i="4"/>
  <c r="K100" i="4"/>
  <c r="M100" i="4"/>
  <c r="I101" i="4"/>
  <c r="K101" i="4"/>
  <c r="M101" i="4"/>
  <c r="I103" i="4"/>
  <c r="K103" i="4"/>
  <c r="M103" i="4"/>
  <c r="I104" i="4"/>
  <c r="K104" i="4"/>
  <c r="M104" i="4"/>
  <c r="I105" i="4"/>
  <c r="K105" i="4"/>
  <c r="M105" i="4"/>
  <c r="I106" i="4"/>
  <c r="K106" i="4"/>
  <c r="M106" i="4"/>
  <c r="I107" i="4"/>
  <c r="K107" i="4"/>
  <c r="M107" i="4"/>
  <c r="I108" i="4"/>
  <c r="K108" i="4"/>
  <c r="M108" i="4"/>
  <c r="I109" i="4"/>
  <c r="K109" i="4"/>
  <c r="M109" i="4"/>
  <c r="I110" i="4"/>
  <c r="K110" i="4"/>
  <c r="M110" i="4"/>
  <c r="I111" i="4"/>
  <c r="K111" i="4"/>
  <c r="M111" i="4"/>
  <c r="I114" i="4"/>
  <c r="K114" i="4"/>
  <c r="M114" i="4"/>
  <c r="I115" i="4"/>
  <c r="K115" i="4"/>
  <c r="M115" i="4"/>
  <c r="I116" i="4"/>
  <c r="K116" i="4"/>
  <c r="M116" i="4"/>
  <c r="I117" i="4"/>
  <c r="K117" i="4"/>
  <c r="M117" i="4"/>
  <c r="I119" i="4"/>
  <c r="K119" i="4"/>
  <c r="M119" i="4"/>
  <c r="I120" i="4"/>
  <c r="K120" i="4"/>
  <c r="I122" i="4"/>
  <c r="K122" i="4"/>
  <c r="M122" i="4"/>
  <c r="I124" i="4"/>
  <c r="K124" i="4"/>
  <c r="M124" i="4"/>
  <c r="I125" i="4"/>
  <c r="K125" i="4"/>
  <c r="M125" i="4"/>
  <c r="I126" i="4"/>
  <c r="K126" i="4"/>
  <c r="M126" i="4"/>
  <c r="I128" i="4"/>
  <c r="K128" i="4"/>
  <c r="M128" i="4"/>
  <c r="I129" i="4"/>
  <c r="K129" i="4"/>
  <c r="M129" i="4"/>
  <c r="I130" i="4"/>
  <c r="K130" i="4"/>
  <c r="M130" i="4"/>
  <c r="I131" i="4"/>
  <c r="K131" i="4"/>
  <c r="M131" i="4"/>
  <c r="I132" i="4"/>
  <c r="K132" i="4"/>
  <c r="M132" i="4"/>
  <c r="I133" i="4"/>
  <c r="K133" i="4"/>
  <c r="M133" i="4"/>
  <c r="I134" i="4"/>
  <c r="K134" i="4"/>
  <c r="M134" i="4"/>
  <c r="I135" i="4"/>
  <c r="K135" i="4"/>
  <c r="M135" i="4"/>
  <c r="I136" i="4"/>
  <c r="K136" i="4"/>
  <c r="M136" i="4"/>
  <c r="I137" i="4"/>
  <c r="K137" i="4"/>
  <c r="M137" i="4"/>
  <c r="I138" i="4"/>
  <c r="K138" i="4"/>
  <c r="M138" i="4"/>
  <c r="I139" i="4"/>
  <c r="K139" i="4"/>
  <c r="M139" i="4"/>
  <c r="I140" i="4"/>
  <c r="K140" i="4"/>
  <c r="M140" i="4"/>
  <c r="I141" i="4"/>
  <c r="K141" i="4"/>
  <c r="M141" i="4"/>
  <c r="I142" i="4"/>
  <c r="K142" i="4"/>
  <c r="M142" i="4"/>
  <c r="I143" i="4"/>
  <c r="K143" i="4"/>
  <c r="M143" i="4"/>
  <c r="I144" i="4"/>
  <c r="K144" i="4"/>
  <c r="M144" i="4"/>
  <c r="I145" i="4"/>
  <c r="K145" i="4"/>
  <c r="M145" i="4"/>
  <c r="I146" i="4"/>
  <c r="K146" i="4"/>
  <c r="M146" i="4"/>
  <c r="I147" i="4"/>
  <c r="K147" i="4"/>
  <c r="M147" i="4"/>
  <c r="I148" i="4"/>
  <c r="K148" i="4"/>
  <c r="M148" i="4"/>
  <c r="I149" i="4"/>
  <c r="K149" i="4"/>
  <c r="M149" i="4"/>
  <c r="I150" i="4"/>
  <c r="K150" i="4"/>
  <c r="M150" i="4"/>
  <c r="I151" i="4"/>
  <c r="K151" i="4"/>
  <c r="M151" i="4"/>
  <c r="I152" i="4"/>
  <c r="K152" i="4"/>
  <c r="I153" i="4"/>
  <c r="K153" i="4"/>
  <c r="I154" i="4"/>
  <c r="K154" i="4"/>
  <c r="M154" i="4"/>
  <c r="I155" i="4"/>
  <c r="K155" i="4"/>
  <c r="M155" i="4"/>
  <c r="I156" i="4"/>
  <c r="K156" i="4"/>
  <c r="M156" i="4"/>
  <c r="I157" i="4"/>
  <c r="K157" i="4"/>
  <c r="I158" i="4"/>
  <c r="K158" i="4"/>
  <c r="I159" i="4"/>
  <c r="K159" i="4"/>
  <c r="M159" i="4"/>
  <c r="I162" i="4"/>
  <c r="K162" i="4"/>
  <c r="M162" i="4"/>
  <c r="I163" i="4"/>
  <c r="K163" i="4"/>
  <c r="M163" i="4"/>
  <c r="I164" i="4"/>
  <c r="K164" i="4"/>
  <c r="M164" i="4"/>
  <c r="I167" i="4"/>
  <c r="K167" i="4"/>
  <c r="M167" i="4"/>
  <c r="I169" i="4"/>
  <c r="K169" i="4"/>
  <c r="M169" i="4"/>
  <c r="I170" i="4"/>
  <c r="K170" i="4"/>
  <c r="M170" i="4"/>
  <c r="I171" i="4"/>
  <c r="K171" i="4"/>
  <c r="M171" i="4"/>
  <c r="I172" i="4"/>
  <c r="K172" i="4"/>
  <c r="M172" i="4"/>
  <c r="I173" i="4"/>
  <c r="K173" i="4"/>
  <c r="M173" i="4"/>
  <c r="I174" i="4"/>
  <c r="K174" i="4"/>
  <c r="M174" i="4"/>
  <c r="I175" i="4"/>
  <c r="K175" i="4"/>
  <c r="M175" i="4"/>
  <c r="I176" i="4"/>
  <c r="K176" i="4"/>
  <c r="M176" i="4"/>
  <c r="I177" i="4"/>
  <c r="K177" i="4"/>
  <c r="M177" i="4"/>
  <c r="I178" i="4"/>
  <c r="K178" i="4"/>
  <c r="M178" i="4"/>
  <c r="I179" i="4"/>
  <c r="K179" i="4"/>
  <c r="M179" i="4"/>
  <c r="I180" i="4"/>
  <c r="K180" i="4"/>
  <c r="M180" i="4"/>
  <c r="I181" i="4"/>
  <c r="K181" i="4"/>
  <c r="M181" i="4"/>
  <c r="I182" i="4"/>
  <c r="K182" i="4"/>
  <c r="M182" i="4"/>
  <c r="I183" i="4"/>
  <c r="K183" i="4"/>
  <c r="M183" i="4"/>
  <c r="I184" i="4"/>
  <c r="K184" i="4"/>
  <c r="M184" i="4"/>
  <c r="I185" i="4"/>
  <c r="K185" i="4"/>
  <c r="M185" i="4"/>
  <c r="I186" i="4"/>
  <c r="K186" i="4"/>
  <c r="M186" i="4"/>
  <c r="I187" i="4"/>
  <c r="K187" i="4"/>
  <c r="M187" i="4"/>
  <c r="I189" i="4"/>
  <c r="K189" i="4"/>
  <c r="M189" i="4"/>
  <c r="I190" i="4"/>
  <c r="K190" i="4"/>
  <c r="M190" i="4"/>
  <c r="I191" i="4"/>
  <c r="K191" i="4"/>
  <c r="M191" i="4"/>
  <c r="I192" i="4"/>
  <c r="K192" i="4"/>
  <c r="M192" i="4"/>
  <c r="I193" i="4"/>
  <c r="K193" i="4"/>
  <c r="M193" i="4"/>
  <c r="I195" i="4"/>
  <c r="K195" i="4"/>
  <c r="M195" i="4"/>
  <c r="I196" i="4"/>
  <c r="K196" i="4"/>
  <c r="M196" i="4"/>
  <c r="I197" i="4"/>
  <c r="K197" i="4"/>
  <c r="M197" i="4"/>
  <c r="I198" i="4"/>
  <c r="K198" i="4"/>
  <c r="M198" i="4"/>
  <c r="I199" i="4"/>
  <c r="K199" i="4"/>
  <c r="M199" i="4"/>
  <c r="I200" i="4"/>
  <c r="K200" i="4"/>
  <c r="M200" i="4"/>
  <c r="I201" i="4"/>
  <c r="K201" i="4"/>
  <c r="M201" i="4"/>
  <c r="I202" i="4"/>
  <c r="K202" i="4"/>
  <c r="M202" i="4"/>
  <c r="I203" i="4"/>
  <c r="K203" i="4"/>
  <c r="M203" i="4"/>
  <c r="I204" i="4"/>
  <c r="K204" i="4"/>
  <c r="M204" i="4"/>
  <c r="I205" i="4"/>
  <c r="K205" i="4"/>
  <c r="I206" i="4"/>
  <c r="K206" i="4"/>
  <c r="M206" i="4"/>
  <c r="I207" i="4"/>
  <c r="K207" i="4"/>
  <c r="M207" i="4"/>
  <c r="I208" i="4"/>
  <c r="K208" i="4"/>
  <c r="M208" i="4"/>
  <c r="M3" i="4"/>
  <c r="K3" i="4"/>
  <c r="I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2" i="4"/>
  <c r="H163" i="4"/>
  <c r="H164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3" i="4"/>
  <c r="H232" i="4" s="1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10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3" i="4"/>
  <c r="N118" i="2"/>
  <c r="O161" i="2"/>
  <c r="N161" i="2"/>
  <c r="L118" i="2"/>
  <c r="L161" i="2"/>
  <c r="J161" i="2"/>
  <c r="J118" i="2"/>
  <c r="J4" i="2"/>
  <c r="J5" i="2"/>
  <c r="J7" i="2"/>
  <c r="J8" i="2"/>
  <c r="J9" i="2"/>
  <c r="J10" i="2"/>
  <c r="J11" i="2"/>
  <c r="J13" i="2"/>
  <c r="J14" i="2"/>
  <c r="J15" i="2"/>
  <c r="J17" i="2"/>
  <c r="J18" i="2"/>
  <c r="J19" i="2"/>
  <c r="J20" i="2"/>
  <c r="J21" i="2"/>
  <c r="J22" i="2"/>
  <c r="J24" i="2"/>
  <c r="J25" i="2"/>
  <c r="J26" i="2"/>
  <c r="J27" i="2"/>
  <c r="J28" i="2"/>
  <c r="J29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66" i="2"/>
  <c r="J68" i="2"/>
  <c r="J69" i="2"/>
  <c r="J70" i="2"/>
  <c r="J71" i="2"/>
  <c r="J72" i="2"/>
  <c r="J73" i="2"/>
  <c r="J75" i="2"/>
  <c r="J77" i="2"/>
  <c r="J78" i="2"/>
  <c r="J79" i="2"/>
  <c r="J80" i="2"/>
  <c r="J81" i="2"/>
  <c r="J82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100" i="2"/>
  <c r="J101" i="2"/>
  <c r="J103" i="2"/>
  <c r="J104" i="2"/>
  <c r="J105" i="2"/>
  <c r="J106" i="2"/>
  <c r="J107" i="2"/>
  <c r="J108" i="2"/>
  <c r="J109" i="2"/>
  <c r="J110" i="2"/>
  <c r="J111" i="2"/>
  <c r="J114" i="2"/>
  <c r="J115" i="2"/>
  <c r="J116" i="2"/>
  <c r="J117" i="2"/>
  <c r="J119" i="2"/>
  <c r="J120" i="2"/>
  <c r="J122" i="2"/>
  <c r="J124" i="2"/>
  <c r="J125" i="2"/>
  <c r="J126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2" i="2"/>
  <c r="J163" i="2"/>
  <c r="J164" i="2"/>
  <c r="J167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9" i="2"/>
  <c r="J190" i="2"/>
  <c r="J191" i="2"/>
  <c r="J192" i="2"/>
  <c r="J193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3" i="2"/>
  <c r="I232" i="4" l="1"/>
  <c r="K232" i="4"/>
  <c r="M232" i="4"/>
  <c r="G232" i="4"/>
  <c r="H232" i="2" l="1"/>
  <c r="I232" i="2"/>
  <c r="J232" i="2"/>
  <c r="K232" i="2"/>
  <c r="M232" i="2"/>
  <c r="G232" i="2"/>
  <c r="G232" i="1"/>
  <c r="O230" i="2" l="1"/>
  <c r="N230" i="2"/>
  <c r="O229" i="2"/>
  <c r="N229" i="2"/>
  <c r="O228" i="2"/>
  <c r="N228" i="2"/>
  <c r="O227" i="2"/>
  <c r="N227" i="2"/>
  <c r="O226" i="2"/>
  <c r="N226" i="2"/>
  <c r="O225" i="2"/>
  <c r="N225" i="2"/>
  <c r="O224" i="2"/>
  <c r="N224" i="2"/>
  <c r="O223" i="2"/>
  <c r="N223" i="2"/>
  <c r="O222" i="2"/>
  <c r="N222" i="2"/>
  <c r="O221" i="2"/>
  <c r="N221" i="2"/>
  <c r="O220" i="2"/>
  <c r="N220" i="2"/>
  <c r="O219" i="2"/>
  <c r="N219" i="2"/>
  <c r="O218" i="2"/>
  <c r="N218" i="2"/>
  <c r="O217" i="2"/>
  <c r="N217" i="2"/>
  <c r="O216" i="2"/>
  <c r="N216" i="2"/>
  <c r="O215" i="2"/>
  <c r="N215" i="2"/>
  <c r="O214" i="2"/>
  <c r="N214" i="2"/>
  <c r="O213" i="2"/>
  <c r="N213" i="2"/>
  <c r="O212" i="2"/>
  <c r="N212" i="2"/>
  <c r="O211" i="2"/>
  <c r="N211" i="2"/>
  <c r="O210" i="2"/>
  <c r="N210" i="2"/>
  <c r="N4" i="2"/>
  <c r="O4" i="2"/>
  <c r="N5" i="2"/>
  <c r="O5" i="2"/>
  <c r="N7" i="2"/>
  <c r="O7" i="2"/>
  <c r="N8" i="2"/>
  <c r="O8" i="2"/>
  <c r="N9" i="2"/>
  <c r="O9" i="2"/>
  <c r="N10" i="2"/>
  <c r="O10" i="2"/>
  <c r="N11" i="2"/>
  <c r="O11" i="2"/>
  <c r="N13" i="2"/>
  <c r="O13" i="2"/>
  <c r="N14" i="2"/>
  <c r="O14" i="2"/>
  <c r="N15" i="2"/>
  <c r="O15" i="2"/>
  <c r="N17" i="2"/>
  <c r="O17" i="2"/>
  <c r="N18" i="2"/>
  <c r="O18" i="2"/>
  <c r="N19" i="2"/>
  <c r="O19" i="2"/>
  <c r="N20" i="2"/>
  <c r="O20" i="2"/>
  <c r="N21" i="2"/>
  <c r="O21" i="2"/>
  <c r="N22" i="2"/>
  <c r="O22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5" i="2"/>
  <c r="O65" i="2"/>
  <c r="N66" i="2"/>
  <c r="O66" i="2"/>
  <c r="N68" i="2"/>
  <c r="O68" i="2"/>
  <c r="N69" i="2"/>
  <c r="O69" i="2"/>
  <c r="N70" i="2"/>
  <c r="O70" i="2"/>
  <c r="N71" i="2"/>
  <c r="O71" i="2"/>
  <c r="N72" i="2"/>
  <c r="O72" i="2"/>
  <c r="N73" i="2"/>
  <c r="O73" i="2"/>
  <c r="N75" i="2"/>
  <c r="O75" i="2"/>
  <c r="N77" i="2"/>
  <c r="O77" i="2"/>
  <c r="N78" i="2"/>
  <c r="O78" i="2"/>
  <c r="N79" i="2"/>
  <c r="O79" i="2"/>
  <c r="N80" i="2"/>
  <c r="O80" i="2"/>
  <c r="N81" i="2"/>
  <c r="O81" i="2"/>
  <c r="N82" i="2"/>
  <c r="O82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100" i="2"/>
  <c r="O100" i="2"/>
  <c r="N101" i="2"/>
  <c r="O101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4" i="2"/>
  <c r="O114" i="2"/>
  <c r="N115" i="2"/>
  <c r="O115" i="2"/>
  <c r="N116" i="2"/>
  <c r="O116" i="2"/>
  <c r="N117" i="2"/>
  <c r="O117" i="2"/>
  <c r="N119" i="2"/>
  <c r="O119" i="2"/>
  <c r="N120" i="2"/>
  <c r="O120" i="2"/>
  <c r="N122" i="2"/>
  <c r="O122" i="2"/>
  <c r="N124" i="2"/>
  <c r="O124" i="2"/>
  <c r="N125" i="2"/>
  <c r="O125" i="2"/>
  <c r="N126" i="2"/>
  <c r="O126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2" i="2"/>
  <c r="O162" i="2"/>
  <c r="N163" i="2"/>
  <c r="O163" i="2"/>
  <c r="N164" i="2"/>
  <c r="O164" i="2"/>
  <c r="N167" i="2"/>
  <c r="O167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9" i="2"/>
  <c r="O189" i="2"/>
  <c r="N190" i="2"/>
  <c r="O190" i="2"/>
  <c r="N191" i="2"/>
  <c r="O191" i="2"/>
  <c r="N192" i="2"/>
  <c r="O192" i="2"/>
  <c r="N193" i="2"/>
  <c r="O193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08" i="2"/>
  <c r="O208" i="2"/>
  <c r="O3" i="2"/>
  <c r="N3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4" i="2"/>
  <c r="L5" i="2"/>
  <c r="L7" i="2"/>
  <c r="L8" i="2"/>
  <c r="L9" i="2"/>
  <c r="L10" i="2"/>
  <c r="L11" i="2"/>
  <c r="L13" i="2"/>
  <c r="L14" i="2"/>
  <c r="L15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L35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5" i="2"/>
  <c r="L66" i="2"/>
  <c r="L68" i="2"/>
  <c r="L69" i="2"/>
  <c r="L70" i="2"/>
  <c r="L71" i="2"/>
  <c r="L72" i="2"/>
  <c r="L73" i="2"/>
  <c r="L75" i="2"/>
  <c r="L77" i="2"/>
  <c r="L78" i="2"/>
  <c r="L79" i="2"/>
  <c r="L80" i="2"/>
  <c r="L81" i="2"/>
  <c r="L82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100" i="2"/>
  <c r="L101" i="2"/>
  <c r="L103" i="2"/>
  <c r="L104" i="2"/>
  <c r="L105" i="2"/>
  <c r="L106" i="2"/>
  <c r="L107" i="2"/>
  <c r="L108" i="2"/>
  <c r="L109" i="2"/>
  <c r="L110" i="2"/>
  <c r="L111" i="2"/>
  <c r="L114" i="2"/>
  <c r="L115" i="2"/>
  <c r="L116" i="2"/>
  <c r="L117" i="2"/>
  <c r="L119" i="2"/>
  <c r="L120" i="2"/>
  <c r="L122" i="2"/>
  <c r="L124" i="2"/>
  <c r="L125" i="2"/>
  <c r="L126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2" i="2"/>
  <c r="L163" i="2"/>
  <c r="L164" i="2"/>
  <c r="L167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9" i="2"/>
  <c r="L190" i="2"/>
  <c r="L191" i="2"/>
  <c r="L192" i="2"/>
  <c r="L193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3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L119" i="4" l="1"/>
  <c r="L14" i="4"/>
  <c r="L134" i="4"/>
  <c r="O184" i="4"/>
  <c r="O70" i="4"/>
  <c r="L195" i="4"/>
  <c r="L47" i="4"/>
  <c r="O207" i="4"/>
  <c r="O90" i="4"/>
  <c r="O53" i="4"/>
  <c r="O19" i="4"/>
  <c r="O85" i="4"/>
  <c r="L193" i="4"/>
  <c r="L120" i="4"/>
  <c r="L46" i="4"/>
  <c r="O232" i="2"/>
  <c r="N173" i="4"/>
  <c r="N136" i="4"/>
  <c r="N122" i="4"/>
  <c r="N108" i="4"/>
  <c r="N71" i="4"/>
  <c r="N37" i="4"/>
  <c r="O145" i="4"/>
  <c r="O115" i="4"/>
  <c r="L186" i="4"/>
  <c r="L157" i="4"/>
  <c r="L137" i="4"/>
  <c r="L111" i="4"/>
  <c r="L65" i="4"/>
  <c r="L31" i="4"/>
  <c r="L13" i="4"/>
  <c r="L218" i="4"/>
  <c r="N208" i="4"/>
  <c r="N200" i="4"/>
  <c r="N191" i="4"/>
  <c r="N182" i="4"/>
  <c r="N174" i="4"/>
  <c r="N163" i="4"/>
  <c r="N149" i="4"/>
  <c r="N141" i="4"/>
  <c r="N133" i="4"/>
  <c r="N124" i="4"/>
  <c r="N109" i="4"/>
  <c r="N100" i="4"/>
  <c r="N91" i="4"/>
  <c r="N82" i="4"/>
  <c r="N72" i="4"/>
  <c r="N62" i="4"/>
  <c r="N52" i="4"/>
  <c r="N44" i="4"/>
  <c r="N35" i="4"/>
  <c r="N27" i="4"/>
  <c r="N15" i="4"/>
  <c r="N5" i="4"/>
  <c r="O223" i="4"/>
  <c r="N232" i="2"/>
  <c r="L232" i="2"/>
  <c r="O230" i="1"/>
  <c r="O230" i="4" s="1"/>
  <c r="O229" i="1"/>
  <c r="O229" i="4" s="1"/>
  <c r="O228" i="1"/>
  <c r="O228" i="4" s="1"/>
  <c r="O227" i="1"/>
  <c r="O227" i="4" s="1"/>
  <c r="O226" i="1"/>
  <c r="O226" i="4" s="1"/>
  <c r="O225" i="1"/>
  <c r="O225" i="4" s="1"/>
  <c r="O224" i="1"/>
  <c r="O224" i="4" s="1"/>
  <c r="O223" i="1"/>
  <c r="O222" i="1"/>
  <c r="O222" i="4" s="1"/>
  <c r="O221" i="1"/>
  <c r="O221" i="4" s="1"/>
  <c r="O220" i="1"/>
  <c r="O220" i="4" s="1"/>
  <c r="O219" i="1"/>
  <c r="O219" i="4" s="1"/>
  <c r="O218" i="1"/>
  <c r="O218" i="4" s="1"/>
  <c r="O217" i="1"/>
  <c r="O217" i="4" s="1"/>
  <c r="O216" i="1"/>
  <c r="O216" i="4" s="1"/>
  <c r="O215" i="1"/>
  <c r="O215" i="4" s="1"/>
  <c r="O214" i="1"/>
  <c r="O214" i="4" s="1"/>
  <c r="O213" i="1"/>
  <c r="O213" i="4" s="1"/>
  <c r="O212" i="1"/>
  <c r="O212" i="4" s="1"/>
  <c r="O211" i="1"/>
  <c r="O211" i="4" s="1"/>
  <c r="O210" i="1"/>
  <c r="O210" i="4" s="1"/>
  <c r="O4" i="1"/>
  <c r="O4" i="4" s="1"/>
  <c r="O5" i="1"/>
  <c r="O5" i="4" s="1"/>
  <c r="O7" i="1"/>
  <c r="O8" i="1"/>
  <c r="O8" i="4" s="1"/>
  <c r="O9" i="1"/>
  <c r="O9" i="4" s="1"/>
  <c r="O10" i="1"/>
  <c r="O10" i="4" s="1"/>
  <c r="O11" i="1"/>
  <c r="O11" i="4" s="1"/>
  <c r="O13" i="1"/>
  <c r="O13" i="4" s="1"/>
  <c r="O14" i="1"/>
  <c r="O14" i="4" s="1"/>
  <c r="O15" i="1"/>
  <c r="O15" i="4" s="1"/>
  <c r="O17" i="1"/>
  <c r="O17" i="4" s="1"/>
  <c r="O18" i="1"/>
  <c r="O19" i="1"/>
  <c r="O20" i="1"/>
  <c r="O20" i="4" s="1"/>
  <c r="O21" i="1"/>
  <c r="O21" i="4" s="1"/>
  <c r="O22" i="1"/>
  <c r="O22" i="4" s="1"/>
  <c r="O24" i="1"/>
  <c r="O24" i="4" s="1"/>
  <c r="O25" i="1"/>
  <c r="O25" i="4" s="1"/>
  <c r="O26" i="1"/>
  <c r="O26" i="4" s="1"/>
  <c r="O27" i="1"/>
  <c r="O27" i="4" s="1"/>
  <c r="O28" i="1"/>
  <c r="O28" i="4" s="1"/>
  <c r="O29" i="1"/>
  <c r="O29" i="4" s="1"/>
  <c r="O30" i="1"/>
  <c r="O30" i="4" s="1"/>
  <c r="O31" i="1"/>
  <c r="O31" i="4" s="1"/>
  <c r="O32" i="1"/>
  <c r="O32" i="4" s="1"/>
  <c r="O33" i="1"/>
  <c r="O33" i="4" s="1"/>
  <c r="O34" i="1"/>
  <c r="O34" i="4" s="1"/>
  <c r="O35" i="1"/>
  <c r="O35" i="4" s="1"/>
  <c r="O37" i="1"/>
  <c r="O37" i="4" s="1"/>
  <c r="O38" i="1"/>
  <c r="O38" i="4" s="1"/>
  <c r="O39" i="1"/>
  <c r="O39" i="4" s="1"/>
  <c r="O40" i="1"/>
  <c r="O40" i="4" s="1"/>
  <c r="O41" i="1"/>
  <c r="O41" i="4" s="1"/>
  <c r="O42" i="1"/>
  <c r="O42" i="4" s="1"/>
  <c r="O43" i="1"/>
  <c r="O43" i="4" s="1"/>
  <c r="O44" i="1"/>
  <c r="O44" i="4" s="1"/>
  <c r="O45" i="1"/>
  <c r="O45" i="4" s="1"/>
  <c r="O46" i="1"/>
  <c r="O46" i="4" s="1"/>
  <c r="O47" i="1"/>
  <c r="O47" i="4" s="1"/>
  <c r="O48" i="1"/>
  <c r="O48" i="4" s="1"/>
  <c r="O49" i="1"/>
  <c r="O49" i="4" s="1"/>
  <c r="O50" i="1"/>
  <c r="O50" i="4" s="1"/>
  <c r="O51" i="1"/>
  <c r="O51" i="4" s="1"/>
  <c r="O52" i="1"/>
  <c r="O52" i="4" s="1"/>
  <c r="O53" i="1"/>
  <c r="O54" i="1"/>
  <c r="O55" i="1"/>
  <c r="O55" i="4" s="1"/>
  <c r="O56" i="1"/>
  <c r="O56" i="4" s="1"/>
  <c r="O57" i="1"/>
  <c r="O57" i="4" s="1"/>
  <c r="O58" i="1"/>
  <c r="O58" i="4" s="1"/>
  <c r="O59" i="1"/>
  <c r="O59" i="4" s="1"/>
  <c r="O60" i="1"/>
  <c r="O60" i="4" s="1"/>
  <c r="O61" i="1"/>
  <c r="O61" i="4" s="1"/>
  <c r="O62" i="1"/>
  <c r="O62" i="4" s="1"/>
  <c r="O63" i="1"/>
  <c r="O63" i="4" s="1"/>
  <c r="O65" i="1"/>
  <c r="O65" i="4" s="1"/>
  <c r="O66" i="1"/>
  <c r="O66" i="4" s="1"/>
  <c r="O68" i="1"/>
  <c r="O68" i="4" s="1"/>
  <c r="O69" i="1"/>
  <c r="O69" i="4" s="1"/>
  <c r="O70" i="1"/>
  <c r="O71" i="1"/>
  <c r="O71" i="4" s="1"/>
  <c r="O72" i="1"/>
  <c r="O72" i="4" s="1"/>
  <c r="O73" i="1"/>
  <c r="O73" i="4" s="1"/>
  <c r="O75" i="1"/>
  <c r="O75" i="4" s="1"/>
  <c r="O77" i="1"/>
  <c r="O77" i="4" s="1"/>
  <c r="O78" i="1"/>
  <c r="O78" i="4" s="1"/>
  <c r="O79" i="1"/>
  <c r="O79" i="4" s="1"/>
  <c r="O80" i="1"/>
  <c r="O80" i="4" s="1"/>
  <c r="O81" i="1"/>
  <c r="O81" i="4" s="1"/>
  <c r="O82" i="1"/>
  <c r="O82" i="4" s="1"/>
  <c r="O84" i="1"/>
  <c r="O84" i="4" s="1"/>
  <c r="O85" i="1"/>
  <c r="O86" i="1"/>
  <c r="O86" i="4" s="1"/>
  <c r="O87" i="1"/>
  <c r="O87" i="4" s="1"/>
  <c r="O88" i="1"/>
  <c r="O88" i="4" s="1"/>
  <c r="O89" i="1"/>
  <c r="O89" i="4" s="1"/>
  <c r="O90" i="1"/>
  <c r="O91" i="1"/>
  <c r="O91" i="4" s="1"/>
  <c r="O92" i="1"/>
  <c r="O92" i="4" s="1"/>
  <c r="O93" i="1"/>
  <c r="O93" i="4" s="1"/>
  <c r="O94" i="1"/>
  <c r="O94" i="4" s="1"/>
  <c r="O95" i="1"/>
  <c r="O95" i="4" s="1"/>
  <c r="O96" i="1"/>
  <c r="O96" i="4" s="1"/>
  <c r="O97" i="1"/>
  <c r="O97" i="4" s="1"/>
  <c r="O98" i="1"/>
  <c r="O98" i="4" s="1"/>
  <c r="O100" i="1"/>
  <c r="O100" i="4" s="1"/>
  <c r="O101" i="1"/>
  <c r="O101" i="4" s="1"/>
  <c r="O103" i="1"/>
  <c r="O103" i="4" s="1"/>
  <c r="O104" i="1"/>
  <c r="O104" i="4" s="1"/>
  <c r="O105" i="1"/>
  <c r="O105" i="4" s="1"/>
  <c r="O106" i="1"/>
  <c r="O106" i="4" s="1"/>
  <c r="O107" i="1"/>
  <c r="O107" i="4" s="1"/>
  <c r="O108" i="1"/>
  <c r="O108" i="4" s="1"/>
  <c r="O109" i="1"/>
  <c r="O109" i="4" s="1"/>
  <c r="O110" i="1"/>
  <c r="O110" i="4" s="1"/>
  <c r="O111" i="1"/>
  <c r="O111" i="4" s="1"/>
  <c r="O112" i="1"/>
  <c r="O114" i="1"/>
  <c r="O114" i="4" s="1"/>
  <c r="O115" i="1"/>
  <c r="O116" i="1"/>
  <c r="O116" i="4" s="1"/>
  <c r="O117" i="1"/>
  <c r="O117" i="4" s="1"/>
  <c r="O119" i="1"/>
  <c r="O119" i="4" s="1"/>
  <c r="O120" i="1"/>
  <c r="O122" i="1"/>
  <c r="O122" i="4" s="1"/>
  <c r="O124" i="1"/>
  <c r="O124" i="4" s="1"/>
  <c r="O125" i="1"/>
  <c r="O125" i="4" s="1"/>
  <c r="O126" i="1"/>
  <c r="O126" i="4" s="1"/>
  <c r="O128" i="1"/>
  <c r="O128" i="4" s="1"/>
  <c r="O129" i="1"/>
  <c r="O129" i="4" s="1"/>
  <c r="O130" i="1"/>
  <c r="O130" i="4" s="1"/>
  <c r="O131" i="1"/>
  <c r="O131" i="4" s="1"/>
  <c r="O132" i="1"/>
  <c r="O132" i="4" s="1"/>
  <c r="O133" i="1"/>
  <c r="O133" i="4" s="1"/>
  <c r="O134" i="1"/>
  <c r="O134" i="4" s="1"/>
  <c r="O135" i="1"/>
  <c r="O135" i="4" s="1"/>
  <c r="O136" i="1"/>
  <c r="O136" i="4" s="1"/>
  <c r="O137" i="1"/>
  <c r="O137" i="4" s="1"/>
  <c r="O138" i="1"/>
  <c r="O138" i="4" s="1"/>
  <c r="O139" i="1"/>
  <c r="O139" i="4" s="1"/>
  <c r="O140" i="1"/>
  <c r="O140" i="4" s="1"/>
  <c r="O141" i="1"/>
  <c r="O141" i="4" s="1"/>
  <c r="O142" i="1"/>
  <c r="O142" i="4" s="1"/>
  <c r="O143" i="1"/>
  <c r="O143" i="4" s="1"/>
  <c r="O144" i="1"/>
  <c r="O144" i="4" s="1"/>
  <c r="O145" i="1"/>
  <c r="O146" i="1"/>
  <c r="O146" i="4" s="1"/>
  <c r="O147" i="1"/>
  <c r="O147" i="4" s="1"/>
  <c r="O148" i="1"/>
  <c r="O148" i="4" s="1"/>
  <c r="O149" i="1"/>
  <c r="O149" i="4" s="1"/>
  <c r="O150" i="1"/>
  <c r="O150" i="4" s="1"/>
  <c r="O151" i="1"/>
  <c r="O151" i="4" s="1"/>
  <c r="O152" i="1"/>
  <c r="O153" i="1"/>
  <c r="O154" i="1"/>
  <c r="O154" i="4" s="1"/>
  <c r="O155" i="1"/>
  <c r="O155" i="4" s="1"/>
  <c r="O156" i="1"/>
  <c r="O156" i="4" s="1"/>
  <c r="O157" i="1"/>
  <c r="O158" i="1"/>
  <c r="O159" i="1"/>
  <c r="O159" i="4" s="1"/>
  <c r="O162" i="1"/>
  <c r="O162" i="4" s="1"/>
  <c r="O163" i="1"/>
  <c r="O163" i="4" s="1"/>
  <c r="O164" i="1"/>
  <c r="O164" i="4" s="1"/>
  <c r="O167" i="1"/>
  <c r="O167" i="4" s="1"/>
  <c r="O169" i="1"/>
  <c r="O169" i="4" s="1"/>
  <c r="O170" i="1"/>
  <c r="O170" i="4" s="1"/>
  <c r="O171" i="1"/>
  <c r="O171" i="4" s="1"/>
  <c r="O172" i="1"/>
  <c r="O172" i="4" s="1"/>
  <c r="O173" i="1"/>
  <c r="O173" i="4" s="1"/>
  <c r="O174" i="1"/>
  <c r="O174" i="4" s="1"/>
  <c r="O175" i="1"/>
  <c r="O175" i="4" s="1"/>
  <c r="O176" i="1"/>
  <c r="O176" i="4" s="1"/>
  <c r="O177" i="1"/>
  <c r="O177" i="4" s="1"/>
  <c r="O178" i="1"/>
  <c r="O178" i="4" s="1"/>
  <c r="O179" i="1"/>
  <c r="O179" i="4" s="1"/>
  <c r="O180" i="1"/>
  <c r="O180" i="4" s="1"/>
  <c r="O181" i="1"/>
  <c r="O181" i="4" s="1"/>
  <c r="O182" i="1"/>
  <c r="O182" i="4" s="1"/>
  <c r="O183" i="1"/>
  <c r="O183" i="4" s="1"/>
  <c r="O184" i="1"/>
  <c r="O185" i="1"/>
  <c r="O185" i="4" s="1"/>
  <c r="O186" i="1"/>
  <c r="O186" i="4" s="1"/>
  <c r="O187" i="1"/>
  <c r="O187" i="4" s="1"/>
  <c r="O189" i="1"/>
  <c r="O189" i="4" s="1"/>
  <c r="O190" i="1"/>
  <c r="O190" i="4" s="1"/>
  <c r="O191" i="1"/>
  <c r="O191" i="4" s="1"/>
  <c r="O192" i="1"/>
  <c r="O192" i="4" s="1"/>
  <c r="O193" i="1"/>
  <c r="O193" i="4" s="1"/>
  <c r="O195" i="1"/>
  <c r="O195" i="4" s="1"/>
  <c r="O196" i="1"/>
  <c r="O196" i="4" s="1"/>
  <c r="O197" i="1"/>
  <c r="O197" i="4" s="1"/>
  <c r="O198" i="1"/>
  <c r="O198" i="4" s="1"/>
  <c r="O199" i="1"/>
  <c r="O199" i="4" s="1"/>
  <c r="O200" i="1"/>
  <c r="O200" i="4" s="1"/>
  <c r="O201" i="1"/>
  <c r="O201" i="4" s="1"/>
  <c r="O202" i="1"/>
  <c r="O202" i="4" s="1"/>
  <c r="O203" i="1"/>
  <c r="O203" i="4" s="1"/>
  <c r="O204" i="1"/>
  <c r="O204" i="4" s="1"/>
  <c r="O205" i="1"/>
  <c r="O206" i="1"/>
  <c r="O206" i="4" s="1"/>
  <c r="O207" i="1"/>
  <c r="O208" i="1"/>
  <c r="O208" i="4" s="1"/>
  <c r="O3" i="1"/>
  <c r="N230" i="1"/>
  <c r="N230" i="4" s="1"/>
  <c r="N229" i="1"/>
  <c r="N229" i="4" s="1"/>
  <c r="N228" i="1"/>
  <c r="N228" i="4" s="1"/>
  <c r="N227" i="1"/>
  <c r="N227" i="4" s="1"/>
  <c r="N226" i="1"/>
  <c r="N226" i="4" s="1"/>
  <c r="N225" i="1"/>
  <c r="N225" i="4" s="1"/>
  <c r="N224" i="1"/>
  <c r="N224" i="4" s="1"/>
  <c r="N223" i="1"/>
  <c r="N223" i="4" s="1"/>
  <c r="N222" i="1"/>
  <c r="N222" i="4" s="1"/>
  <c r="N221" i="1"/>
  <c r="N221" i="4" s="1"/>
  <c r="N220" i="1"/>
  <c r="N220" i="4" s="1"/>
  <c r="N219" i="1"/>
  <c r="N219" i="4" s="1"/>
  <c r="N218" i="1"/>
  <c r="N218" i="4" s="1"/>
  <c r="N217" i="1"/>
  <c r="N217" i="4" s="1"/>
  <c r="N216" i="1"/>
  <c r="N216" i="4" s="1"/>
  <c r="N215" i="1"/>
  <c r="N215" i="4" s="1"/>
  <c r="N214" i="1"/>
  <c r="N214" i="4" s="1"/>
  <c r="N213" i="1"/>
  <c r="N213" i="4" s="1"/>
  <c r="N212" i="1"/>
  <c r="N212" i="4" s="1"/>
  <c r="N211" i="1"/>
  <c r="N211" i="4" s="1"/>
  <c r="N210" i="1"/>
  <c r="N210" i="4" s="1"/>
  <c r="N4" i="1"/>
  <c r="N4" i="4" s="1"/>
  <c r="N5" i="1"/>
  <c r="N7" i="1"/>
  <c r="N8" i="1"/>
  <c r="N8" i="4" s="1"/>
  <c r="N9" i="1"/>
  <c r="N9" i="4" s="1"/>
  <c r="N10" i="1"/>
  <c r="N10" i="4" s="1"/>
  <c r="N11" i="1"/>
  <c r="N11" i="4" s="1"/>
  <c r="N13" i="1"/>
  <c r="N13" i="4" s="1"/>
  <c r="N14" i="1"/>
  <c r="N14" i="4" s="1"/>
  <c r="N15" i="1"/>
  <c r="N17" i="1"/>
  <c r="N17" i="4" s="1"/>
  <c r="N18" i="1"/>
  <c r="N19" i="1"/>
  <c r="N19" i="4" s="1"/>
  <c r="N20" i="1"/>
  <c r="N20" i="4" s="1"/>
  <c r="N21" i="1"/>
  <c r="N21" i="4" s="1"/>
  <c r="N22" i="1"/>
  <c r="N22" i="4" s="1"/>
  <c r="N24" i="1"/>
  <c r="N24" i="4" s="1"/>
  <c r="N25" i="1"/>
  <c r="N25" i="4" s="1"/>
  <c r="N26" i="1"/>
  <c r="N26" i="4" s="1"/>
  <c r="N27" i="1"/>
  <c r="N28" i="1"/>
  <c r="N28" i="4" s="1"/>
  <c r="N29" i="1"/>
  <c r="N29" i="4" s="1"/>
  <c r="N30" i="1"/>
  <c r="N30" i="4" s="1"/>
  <c r="N31" i="1"/>
  <c r="N31" i="4" s="1"/>
  <c r="N32" i="1"/>
  <c r="N32" i="4" s="1"/>
  <c r="N33" i="1"/>
  <c r="N33" i="4" s="1"/>
  <c r="N34" i="1"/>
  <c r="N34" i="4" s="1"/>
  <c r="N35" i="1"/>
  <c r="N37" i="1"/>
  <c r="N38" i="1"/>
  <c r="N38" i="4" s="1"/>
  <c r="N39" i="1"/>
  <c r="N39" i="4" s="1"/>
  <c r="N40" i="1"/>
  <c r="N40" i="4" s="1"/>
  <c r="N41" i="1"/>
  <c r="N41" i="4" s="1"/>
  <c r="N42" i="1"/>
  <c r="N42" i="4" s="1"/>
  <c r="N43" i="1"/>
  <c r="N43" i="4" s="1"/>
  <c r="N44" i="1"/>
  <c r="N45" i="1"/>
  <c r="N45" i="4" s="1"/>
  <c r="N46" i="1"/>
  <c r="N46" i="4" s="1"/>
  <c r="N47" i="1"/>
  <c r="N47" i="4" s="1"/>
  <c r="N48" i="1"/>
  <c r="N48" i="4" s="1"/>
  <c r="N49" i="1"/>
  <c r="N49" i="4" s="1"/>
  <c r="N50" i="1"/>
  <c r="N50" i="4" s="1"/>
  <c r="N51" i="1"/>
  <c r="N51" i="4" s="1"/>
  <c r="N52" i="1"/>
  <c r="N53" i="1"/>
  <c r="N53" i="4" s="1"/>
  <c r="N54" i="1"/>
  <c r="N55" i="1"/>
  <c r="N55" i="4" s="1"/>
  <c r="N56" i="1"/>
  <c r="N56" i="4" s="1"/>
  <c r="N57" i="1"/>
  <c r="N57" i="4" s="1"/>
  <c r="N58" i="1"/>
  <c r="N58" i="4" s="1"/>
  <c r="N59" i="1"/>
  <c r="N59" i="4" s="1"/>
  <c r="N60" i="1"/>
  <c r="N60" i="4" s="1"/>
  <c r="N61" i="1"/>
  <c r="N61" i="4" s="1"/>
  <c r="N62" i="1"/>
  <c r="N63" i="1"/>
  <c r="N63" i="4" s="1"/>
  <c r="N65" i="1"/>
  <c r="N65" i="4" s="1"/>
  <c r="N66" i="1"/>
  <c r="N66" i="4" s="1"/>
  <c r="N68" i="1"/>
  <c r="N68" i="4" s="1"/>
  <c r="N69" i="1"/>
  <c r="N69" i="4" s="1"/>
  <c r="N70" i="1"/>
  <c r="N70" i="4" s="1"/>
  <c r="N71" i="1"/>
  <c r="N72" i="1"/>
  <c r="N73" i="1"/>
  <c r="N73" i="4" s="1"/>
  <c r="N75" i="1"/>
  <c r="N75" i="4" s="1"/>
  <c r="N77" i="1"/>
  <c r="N77" i="4" s="1"/>
  <c r="N78" i="1"/>
  <c r="N78" i="4" s="1"/>
  <c r="N79" i="1"/>
  <c r="N79" i="4" s="1"/>
  <c r="N80" i="1"/>
  <c r="N80" i="4" s="1"/>
  <c r="N81" i="1"/>
  <c r="N81" i="4" s="1"/>
  <c r="N82" i="1"/>
  <c r="N84" i="1"/>
  <c r="N84" i="4" s="1"/>
  <c r="N85" i="1"/>
  <c r="N85" i="4" s="1"/>
  <c r="N86" i="1"/>
  <c r="N86" i="4" s="1"/>
  <c r="N87" i="1"/>
  <c r="N87" i="4" s="1"/>
  <c r="N88" i="1"/>
  <c r="N88" i="4" s="1"/>
  <c r="N89" i="1"/>
  <c r="N89" i="4" s="1"/>
  <c r="N90" i="1"/>
  <c r="N90" i="4" s="1"/>
  <c r="N91" i="1"/>
  <c r="N92" i="1"/>
  <c r="N92" i="4" s="1"/>
  <c r="N93" i="1"/>
  <c r="N93" i="4" s="1"/>
  <c r="N94" i="1"/>
  <c r="N94" i="4" s="1"/>
  <c r="N95" i="1"/>
  <c r="N95" i="4" s="1"/>
  <c r="N96" i="1"/>
  <c r="N96" i="4" s="1"/>
  <c r="N97" i="1"/>
  <c r="N97" i="4" s="1"/>
  <c r="N98" i="1"/>
  <c r="N98" i="4" s="1"/>
  <c r="N100" i="1"/>
  <c r="N101" i="1"/>
  <c r="N101" i="4" s="1"/>
  <c r="N103" i="1"/>
  <c r="N103" i="4" s="1"/>
  <c r="N104" i="1"/>
  <c r="N104" i="4" s="1"/>
  <c r="N105" i="1"/>
  <c r="N105" i="4" s="1"/>
  <c r="N106" i="1"/>
  <c r="N106" i="4" s="1"/>
  <c r="N107" i="1"/>
  <c r="N107" i="4" s="1"/>
  <c r="N108" i="1"/>
  <c r="N109" i="1"/>
  <c r="N110" i="1"/>
  <c r="N110" i="4" s="1"/>
  <c r="N111" i="1"/>
  <c r="N111" i="4" s="1"/>
  <c r="N112" i="1"/>
  <c r="N114" i="1"/>
  <c r="N114" i="4" s="1"/>
  <c r="N115" i="1"/>
  <c r="N115" i="4" s="1"/>
  <c r="N116" i="1"/>
  <c r="N116" i="4" s="1"/>
  <c r="N117" i="1"/>
  <c r="N117" i="4" s="1"/>
  <c r="N119" i="1"/>
  <c r="N119" i="4" s="1"/>
  <c r="N120" i="1"/>
  <c r="N122" i="1"/>
  <c r="N124" i="1"/>
  <c r="N125" i="1"/>
  <c r="N125" i="4" s="1"/>
  <c r="N126" i="1"/>
  <c r="N126" i="4" s="1"/>
  <c r="N128" i="1"/>
  <c r="N128" i="4" s="1"/>
  <c r="N129" i="1"/>
  <c r="N129" i="4" s="1"/>
  <c r="N130" i="1"/>
  <c r="N130" i="4" s="1"/>
  <c r="N131" i="1"/>
  <c r="N131" i="4" s="1"/>
  <c r="N132" i="1"/>
  <c r="N132" i="4" s="1"/>
  <c r="N133" i="1"/>
  <c r="N134" i="1"/>
  <c r="N134" i="4" s="1"/>
  <c r="N135" i="1"/>
  <c r="N135" i="4" s="1"/>
  <c r="N136" i="1"/>
  <c r="N137" i="1"/>
  <c r="N137" i="4" s="1"/>
  <c r="N138" i="1"/>
  <c r="N138" i="4" s="1"/>
  <c r="N139" i="1"/>
  <c r="N139" i="4" s="1"/>
  <c r="N140" i="1"/>
  <c r="N140" i="4" s="1"/>
  <c r="N141" i="1"/>
  <c r="N142" i="1"/>
  <c r="N142" i="4" s="1"/>
  <c r="N143" i="1"/>
  <c r="N143" i="4" s="1"/>
  <c r="N144" i="1"/>
  <c r="N144" i="4" s="1"/>
  <c r="N145" i="1"/>
  <c r="N145" i="4" s="1"/>
  <c r="N146" i="1"/>
  <c r="N146" i="4" s="1"/>
  <c r="N147" i="1"/>
  <c r="N147" i="4" s="1"/>
  <c r="N148" i="1"/>
  <c r="N148" i="4" s="1"/>
  <c r="N149" i="1"/>
  <c r="N150" i="1"/>
  <c r="N150" i="4" s="1"/>
  <c r="N151" i="1"/>
  <c r="N151" i="4" s="1"/>
  <c r="N152" i="1"/>
  <c r="N153" i="1"/>
  <c r="N154" i="1"/>
  <c r="N154" i="4" s="1"/>
  <c r="N155" i="1"/>
  <c r="N155" i="4" s="1"/>
  <c r="N156" i="1"/>
  <c r="N156" i="4" s="1"/>
  <c r="N157" i="1"/>
  <c r="N158" i="1"/>
  <c r="N159" i="1"/>
  <c r="N159" i="4" s="1"/>
  <c r="N162" i="1"/>
  <c r="N162" i="4" s="1"/>
  <c r="N163" i="1"/>
  <c r="N164" i="1"/>
  <c r="N164" i="4" s="1"/>
  <c r="N167" i="1"/>
  <c r="N167" i="4" s="1"/>
  <c r="N169" i="1"/>
  <c r="N169" i="4" s="1"/>
  <c r="N170" i="1"/>
  <c r="N170" i="4" s="1"/>
  <c r="N171" i="1"/>
  <c r="N171" i="4" s="1"/>
  <c r="N172" i="1"/>
  <c r="N172" i="4" s="1"/>
  <c r="N173" i="1"/>
  <c r="N174" i="1"/>
  <c r="N175" i="1"/>
  <c r="N175" i="4" s="1"/>
  <c r="N176" i="1"/>
  <c r="N176" i="4" s="1"/>
  <c r="N177" i="1"/>
  <c r="N177" i="4" s="1"/>
  <c r="N178" i="1"/>
  <c r="N178" i="4" s="1"/>
  <c r="N179" i="1"/>
  <c r="N179" i="4" s="1"/>
  <c r="N180" i="1"/>
  <c r="N180" i="4" s="1"/>
  <c r="N181" i="1"/>
  <c r="N181" i="4" s="1"/>
  <c r="N182" i="1"/>
  <c r="N183" i="1"/>
  <c r="N183" i="4" s="1"/>
  <c r="N184" i="1"/>
  <c r="N184" i="4" s="1"/>
  <c r="N185" i="1"/>
  <c r="N185" i="4" s="1"/>
  <c r="N186" i="1"/>
  <c r="N186" i="4" s="1"/>
  <c r="N187" i="1"/>
  <c r="N187" i="4" s="1"/>
  <c r="N189" i="1"/>
  <c r="N189" i="4" s="1"/>
  <c r="N190" i="1"/>
  <c r="N190" i="4" s="1"/>
  <c r="N191" i="1"/>
  <c r="N192" i="1"/>
  <c r="N192" i="4" s="1"/>
  <c r="N193" i="1"/>
  <c r="N193" i="4" s="1"/>
  <c r="N195" i="1"/>
  <c r="N195" i="4" s="1"/>
  <c r="N196" i="1"/>
  <c r="N196" i="4" s="1"/>
  <c r="N197" i="1"/>
  <c r="N197" i="4" s="1"/>
  <c r="N198" i="1"/>
  <c r="N198" i="4" s="1"/>
  <c r="N199" i="1"/>
  <c r="N199" i="4" s="1"/>
  <c r="N200" i="1"/>
  <c r="N201" i="1"/>
  <c r="N201" i="4" s="1"/>
  <c r="N202" i="1"/>
  <c r="N202" i="4" s="1"/>
  <c r="N203" i="1"/>
  <c r="N203" i="4" s="1"/>
  <c r="N204" i="1"/>
  <c r="N204" i="4" s="1"/>
  <c r="N205" i="1"/>
  <c r="N206" i="1"/>
  <c r="N206" i="4" s="1"/>
  <c r="N207" i="1"/>
  <c r="N207" i="4" s="1"/>
  <c r="N208" i="1"/>
  <c r="N3" i="1"/>
  <c r="L5" i="1"/>
  <c r="L5" i="4" s="1"/>
  <c r="L4" i="1"/>
  <c r="L4" i="4" s="1"/>
  <c r="L3" i="1"/>
  <c r="L11" i="1"/>
  <c r="L11" i="4" s="1"/>
  <c r="L10" i="1"/>
  <c r="L10" i="4" s="1"/>
  <c r="L9" i="1"/>
  <c r="L9" i="4" s="1"/>
  <c r="L8" i="1"/>
  <c r="L8" i="4" s="1"/>
  <c r="L7" i="1"/>
  <c r="L7" i="4" s="1"/>
  <c r="L15" i="1"/>
  <c r="L15" i="4" s="1"/>
  <c r="L14" i="1"/>
  <c r="L13" i="1"/>
  <c r="L22" i="1"/>
  <c r="L22" i="4" s="1"/>
  <c r="L21" i="1"/>
  <c r="L21" i="4" s="1"/>
  <c r="L20" i="1"/>
  <c r="L20" i="4" s="1"/>
  <c r="L19" i="1"/>
  <c r="L19" i="4" s="1"/>
  <c r="L18" i="1"/>
  <c r="L18" i="4" s="1"/>
  <c r="L17" i="1"/>
  <c r="L17" i="4" s="1"/>
  <c r="L35" i="1"/>
  <c r="L35" i="4" s="1"/>
  <c r="L34" i="1"/>
  <c r="L34" i="4" s="1"/>
  <c r="L33" i="1"/>
  <c r="L33" i="4" s="1"/>
  <c r="L32" i="1"/>
  <c r="L32" i="4" s="1"/>
  <c r="L31" i="1"/>
  <c r="L30" i="1"/>
  <c r="L30" i="4" s="1"/>
  <c r="L29" i="1"/>
  <c r="L29" i="4" s="1"/>
  <c r="L28" i="1"/>
  <c r="L28" i="4" s="1"/>
  <c r="L27" i="1"/>
  <c r="L27" i="4" s="1"/>
  <c r="L26" i="1"/>
  <c r="L26" i="4" s="1"/>
  <c r="L25" i="1"/>
  <c r="L25" i="4" s="1"/>
  <c r="L24" i="1"/>
  <c r="L24" i="4" s="1"/>
  <c r="L63" i="1"/>
  <c r="L63" i="4" s="1"/>
  <c r="L62" i="1"/>
  <c r="L62" i="4" s="1"/>
  <c r="L61" i="1"/>
  <c r="L61" i="4" s="1"/>
  <c r="L60" i="1"/>
  <c r="L60" i="4" s="1"/>
  <c r="L59" i="1"/>
  <c r="L59" i="4" s="1"/>
  <c r="L58" i="1"/>
  <c r="L58" i="4" s="1"/>
  <c r="L57" i="1"/>
  <c r="L57" i="4" s="1"/>
  <c r="L56" i="1"/>
  <c r="L56" i="4" s="1"/>
  <c r="L55" i="1"/>
  <c r="L55" i="4" s="1"/>
  <c r="L54" i="1"/>
  <c r="L54" i="4" s="1"/>
  <c r="L53" i="1"/>
  <c r="L53" i="4" s="1"/>
  <c r="L52" i="1"/>
  <c r="L52" i="4" s="1"/>
  <c r="L51" i="1"/>
  <c r="L51" i="4" s="1"/>
  <c r="L50" i="1"/>
  <c r="L50" i="4" s="1"/>
  <c r="L49" i="1"/>
  <c r="L49" i="4" s="1"/>
  <c r="L48" i="1"/>
  <c r="L48" i="4" s="1"/>
  <c r="L47" i="1"/>
  <c r="L46" i="1"/>
  <c r="L45" i="1"/>
  <c r="L45" i="4" s="1"/>
  <c r="L44" i="1"/>
  <c r="L44" i="4" s="1"/>
  <c r="L43" i="1"/>
  <c r="L43" i="4" s="1"/>
  <c r="L42" i="1"/>
  <c r="L42" i="4" s="1"/>
  <c r="L41" i="1"/>
  <c r="L41" i="4" s="1"/>
  <c r="L40" i="1"/>
  <c r="L40" i="4" s="1"/>
  <c r="L39" i="1"/>
  <c r="L39" i="4" s="1"/>
  <c r="L38" i="1"/>
  <c r="L38" i="4" s="1"/>
  <c r="L37" i="1"/>
  <c r="L37" i="4" s="1"/>
  <c r="L66" i="1"/>
  <c r="L66" i="4" s="1"/>
  <c r="L65" i="1"/>
  <c r="L73" i="1"/>
  <c r="L73" i="4" s="1"/>
  <c r="L72" i="1"/>
  <c r="L72" i="4" s="1"/>
  <c r="L71" i="1"/>
  <c r="L71" i="4" s="1"/>
  <c r="L70" i="1"/>
  <c r="L70" i="4" s="1"/>
  <c r="L69" i="1"/>
  <c r="L69" i="4" s="1"/>
  <c r="L68" i="1"/>
  <c r="L68" i="4" s="1"/>
  <c r="L75" i="1"/>
  <c r="L75" i="4" s="1"/>
  <c r="L82" i="1"/>
  <c r="L82" i="4" s="1"/>
  <c r="L81" i="1"/>
  <c r="L81" i="4" s="1"/>
  <c r="L80" i="1"/>
  <c r="L80" i="4" s="1"/>
  <c r="L79" i="1"/>
  <c r="L79" i="4" s="1"/>
  <c r="L78" i="1"/>
  <c r="L78" i="4" s="1"/>
  <c r="L77" i="1"/>
  <c r="L77" i="4" s="1"/>
  <c r="L98" i="1"/>
  <c r="L98" i="4" s="1"/>
  <c r="L97" i="1"/>
  <c r="L97" i="4" s="1"/>
  <c r="L96" i="1"/>
  <c r="L96" i="4" s="1"/>
  <c r="L95" i="1"/>
  <c r="L95" i="4" s="1"/>
  <c r="L94" i="1"/>
  <c r="L94" i="4" s="1"/>
  <c r="L93" i="1"/>
  <c r="L93" i="4" s="1"/>
  <c r="L92" i="1"/>
  <c r="L92" i="4" s="1"/>
  <c r="L91" i="1"/>
  <c r="L91" i="4" s="1"/>
  <c r="L90" i="1"/>
  <c r="L90" i="4" s="1"/>
  <c r="L89" i="1"/>
  <c r="L89" i="4" s="1"/>
  <c r="L88" i="1"/>
  <c r="L88" i="4" s="1"/>
  <c r="L87" i="1"/>
  <c r="L87" i="4" s="1"/>
  <c r="L86" i="1"/>
  <c r="L86" i="4" s="1"/>
  <c r="L85" i="1"/>
  <c r="L85" i="4" s="1"/>
  <c r="L84" i="1"/>
  <c r="L84" i="4" s="1"/>
  <c r="L101" i="1"/>
  <c r="L101" i="4" s="1"/>
  <c r="L100" i="1"/>
  <c r="L100" i="4" s="1"/>
  <c r="L112" i="1"/>
  <c r="L111" i="1"/>
  <c r="L110" i="1"/>
  <c r="L110" i="4" s="1"/>
  <c r="L109" i="1"/>
  <c r="L109" i="4" s="1"/>
  <c r="L108" i="1"/>
  <c r="L108" i="4" s="1"/>
  <c r="L107" i="1"/>
  <c r="L107" i="4" s="1"/>
  <c r="L106" i="1"/>
  <c r="L106" i="4" s="1"/>
  <c r="L105" i="1"/>
  <c r="L105" i="4" s="1"/>
  <c r="L104" i="1"/>
  <c r="L104" i="4" s="1"/>
  <c r="L103" i="1"/>
  <c r="L103" i="4" s="1"/>
  <c r="L117" i="1"/>
  <c r="L117" i="4" s="1"/>
  <c r="L116" i="1"/>
  <c r="L116" i="4" s="1"/>
  <c r="L115" i="1"/>
  <c r="L115" i="4" s="1"/>
  <c r="L114" i="1"/>
  <c r="L114" i="4" s="1"/>
  <c r="L120" i="1"/>
  <c r="L119" i="1"/>
  <c r="L122" i="1"/>
  <c r="L122" i="4" s="1"/>
  <c r="L126" i="1"/>
  <c r="L126" i="4" s="1"/>
  <c r="L125" i="1"/>
  <c r="L125" i="4" s="1"/>
  <c r="L124" i="1"/>
  <c r="L124" i="4" s="1"/>
  <c r="L159" i="1"/>
  <c r="L159" i="4" s="1"/>
  <c r="L158" i="1"/>
  <c r="L158" i="4" s="1"/>
  <c r="L157" i="1"/>
  <c r="L156" i="1"/>
  <c r="L156" i="4" s="1"/>
  <c r="L155" i="1"/>
  <c r="L155" i="4" s="1"/>
  <c r="L154" i="1"/>
  <c r="L154" i="4" s="1"/>
  <c r="L153" i="1"/>
  <c r="L153" i="4" s="1"/>
  <c r="L152" i="1"/>
  <c r="L152" i="4" s="1"/>
  <c r="L151" i="1"/>
  <c r="L151" i="4" s="1"/>
  <c r="L150" i="1"/>
  <c r="L150" i="4" s="1"/>
  <c r="L149" i="1"/>
  <c r="L149" i="4" s="1"/>
  <c r="L148" i="1"/>
  <c r="L148" i="4" s="1"/>
  <c r="L147" i="1"/>
  <c r="L147" i="4" s="1"/>
  <c r="L146" i="1"/>
  <c r="L146" i="4" s="1"/>
  <c r="L145" i="1"/>
  <c r="L145" i="4" s="1"/>
  <c r="L144" i="1"/>
  <c r="L144" i="4" s="1"/>
  <c r="L143" i="1"/>
  <c r="L143" i="4" s="1"/>
  <c r="L142" i="1"/>
  <c r="L142" i="4" s="1"/>
  <c r="L141" i="1"/>
  <c r="L141" i="4" s="1"/>
  <c r="L140" i="1"/>
  <c r="L140" i="4" s="1"/>
  <c r="L139" i="1"/>
  <c r="L139" i="4" s="1"/>
  <c r="L138" i="1"/>
  <c r="L138" i="4" s="1"/>
  <c r="L137" i="1"/>
  <c r="L136" i="1"/>
  <c r="L136" i="4" s="1"/>
  <c r="L135" i="1"/>
  <c r="L135" i="4" s="1"/>
  <c r="L134" i="1"/>
  <c r="L133" i="1"/>
  <c r="L133" i="4" s="1"/>
  <c r="L132" i="1"/>
  <c r="L132" i="4" s="1"/>
  <c r="L131" i="1"/>
  <c r="L131" i="4" s="1"/>
  <c r="L130" i="1"/>
  <c r="L130" i="4" s="1"/>
  <c r="L129" i="1"/>
  <c r="L129" i="4" s="1"/>
  <c r="L128" i="1"/>
  <c r="L128" i="4" s="1"/>
  <c r="L164" i="1"/>
  <c r="L164" i="4" s="1"/>
  <c r="L163" i="1"/>
  <c r="L163" i="4" s="1"/>
  <c r="L162" i="1"/>
  <c r="L162" i="4" s="1"/>
  <c r="L167" i="1"/>
  <c r="L167" i="4" s="1"/>
  <c r="L187" i="1"/>
  <c r="L187" i="4" s="1"/>
  <c r="L186" i="1"/>
  <c r="L185" i="1"/>
  <c r="L185" i="4" s="1"/>
  <c r="L184" i="1"/>
  <c r="L184" i="4" s="1"/>
  <c r="L183" i="1"/>
  <c r="L183" i="4" s="1"/>
  <c r="L182" i="1"/>
  <c r="L182" i="4" s="1"/>
  <c r="L181" i="1"/>
  <c r="L181" i="4" s="1"/>
  <c r="L180" i="1"/>
  <c r="L180" i="4" s="1"/>
  <c r="L179" i="1"/>
  <c r="L179" i="4" s="1"/>
  <c r="L178" i="1"/>
  <c r="L178" i="4" s="1"/>
  <c r="L177" i="1"/>
  <c r="L177" i="4" s="1"/>
  <c r="L176" i="1"/>
  <c r="L176" i="4" s="1"/>
  <c r="L175" i="1"/>
  <c r="L175" i="4" s="1"/>
  <c r="L174" i="1"/>
  <c r="L174" i="4" s="1"/>
  <c r="L173" i="1"/>
  <c r="L173" i="4" s="1"/>
  <c r="L172" i="1"/>
  <c r="L172" i="4" s="1"/>
  <c r="L171" i="1"/>
  <c r="L171" i="4" s="1"/>
  <c r="L170" i="1"/>
  <c r="L170" i="4" s="1"/>
  <c r="L169" i="1"/>
  <c r="L169" i="4" s="1"/>
  <c r="L193" i="1"/>
  <c r="L192" i="1"/>
  <c r="L192" i="4" s="1"/>
  <c r="L191" i="1"/>
  <c r="L191" i="4" s="1"/>
  <c r="L190" i="1"/>
  <c r="L190" i="4" s="1"/>
  <c r="L189" i="1"/>
  <c r="L189" i="4" s="1"/>
  <c r="L208" i="1"/>
  <c r="L208" i="4" s="1"/>
  <c r="L207" i="1"/>
  <c r="L207" i="4" s="1"/>
  <c r="L206" i="1"/>
  <c r="L206" i="4" s="1"/>
  <c r="L205" i="1"/>
  <c r="L205" i="4" s="1"/>
  <c r="L204" i="1"/>
  <c r="L204" i="4" s="1"/>
  <c r="L203" i="1"/>
  <c r="L203" i="4" s="1"/>
  <c r="L202" i="1"/>
  <c r="L202" i="4" s="1"/>
  <c r="L201" i="1"/>
  <c r="L201" i="4" s="1"/>
  <c r="L200" i="1"/>
  <c r="L200" i="4" s="1"/>
  <c r="L199" i="1"/>
  <c r="L199" i="4" s="1"/>
  <c r="L198" i="1"/>
  <c r="L198" i="4" s="1"/>
  <c r="L197" i="1"/>
  <c r="L197" i="4" s="1"/>
  <c r="L196" i="1"/>
  <c r="L196" i="4" s="1"/>
  <c r="L195" i="1"/>
  <c r="L210" i="1"/>
  <c r="L210" i="4" s="1"/>
  <c r="L211" i="1"/>
  <c r="L211" i="4" s="1"/>
  <c r="L212" i="1"/>
  <c r="L212" i="4" s="1"/>
  <c r="L213" i="1"/>
  <c r="L213" i="4" s="1"/>
  <c r="L214" i="1"/>
  <c r="L214" i="4" s="1"/>
  <c r="L215" i="1"/>
  <c r="L215" i="4" s="1"/>
  <c r="L216" i="1"/>
  <c r="L216" i="4" s="1"/>
  <c r="L217" i="1"/>
  <c r="L217" i="4" s="1"/>
  <c r="L218" i="1"/>
  <c r="L219" i="1"/>
  <c r="L219" i="4" s="1"/>
  <c r="L220" i="1"/>
  <c r="L220" i="4" s="1"/>
  <c r="L221" i="1"/>
  <c r="L221" i="4" s="1"/>
  <c r="L222" i="1"/>
  <c r="L222" i="4" s="1"/>
  <c r="L223" i="1"/>
  <c r="L223" i="4" s="1"/>
  <c r="L224" i="1"/>
  <c r="L224" i="4" s="1"/>
  <c r="L225" i="1"/>
  <c r="L225" i="4" s="1"/>
  <c r="L226" i="1"/>
  <c r="L226" i="4" s="1"/>
  <c r="L227" i="1"/>
  <c r="L227" i="4" s="1"/>
  <c r="L228" i="1"/>
  <c r="L228" i="4" s="1"/>
  <c r="L230" i="1"/>
  <c r="L230" i="4" s="1"/>
  <c r="L229" i="1"/>
  <c r="L229" i="4" s="1"/>
  <c r="O232" i="1" l="1"/>
  <c r="O3" i="4"/>
  <c r="O232" i="4" s="1"/>
  <c r="L232" i="1"/>
  <c r="L3" i="4"/>
  <c r="L232" i="4" s="1"/>
  <c r="N232" i="1"/>
  <c r="N3" i="4"/>
  <c r="N232" i="4" s="1"/>
  <c r="J211" i="1"/>
  <c r="J211" i="4" s="1"/>
  <c r="J212" i="1"/>
  <c r="J212" i="4" s="1"/>
  <c r="J213" i="1"/>
  <c r="J213" i="4" s="1"/>
  <c r="J214" i="1"/>
  <c r="J214" i="4" s="1"/>
  <c r="J215" i="1"/>
  <c r="J215" i="4" s="1"/>
  <c r="J216" i="1"/>
  <c r="J216" i="4" s="1"/>
  <c r="J217" i="1"/>
  <c r="J217" i="4" s="1"/>
  <c r="J218" i="1"/>
  <c r="J218" i="4" s="1"/>
  <c r="J219" i="1"/>
  <c r="J219" i="4" s="1"/>
  <c r="J220" i="1"/>
  <c r="J220" i="4" s="1"/>
  <c r="J221" i="1"/>
  <c r="J221" i="4" s="1"/>
  <c r="J222" i="1"/>
  <c r="J222" i="4" s="1"/>
  <c r="J223" i="1"/>
  <c r="J223" i="4" s="1"/>
  <c r="J224" i="1"/>
  <c r="J224" i="4" s="1"/>
  <c r="J225" i="1"/>
  <c r="J225" i="4" s="1"/>
  <c r="J226" i="1"/>
  <c r="J226" i="4" s="1"/>
  <c r="J227" i="1"/>
  <c r="J227" i="4" s="1"/>
  <c r="J228" i="1"/>
  <c r="J228" i="4" s="1"/>
  <c r="J229" i="1"/>
  <c r="J229" i="4" s="1"/>
  <c r="J230" i="1"/>
  <c r="J230" i="4" s="1"/>
  <c r="J210" i="1"/>
  <c r="J210" i="4" s="1"/>
  <c r="J4" i="1"/>
  <c r="J4" i="4" s="1"/>
  <c r="J5" i="1"/>
  <c r="J5" i="4" s="1"/>
  <c r="J7" i="1"/>
  <c r="J7" i="4" s="1"/>
  <c r="J8" i="1"/>
  <c r="J8" i="4" s="1"/>
  <c r="J9" i="1"/>
  <c r="J9" i="4" s="1"/>
  <c r="J10" i="1"/>
  <c r="J10" i="4" s="1"/>
  <c r="J11" i="1"/>
  <c r="J11" i="4" s="1"/>
  <c r="J13" i="1"/>
  <c r="J13" i="4" s="1"/>
  <c r="J14" i="1"/>
  <c r="J14" i="4" s="1"/>
  <c r="J15" i="1"/>
  <c r="J15" i="4" s="1"/>
  <c r="J17" i="1"/>
  <c r="J17" i="4" s="1"/>
  <c r="J18" i="1"/>
  <c r="J18" i="4" s="1"/>
  <c r="J19" i="1"/>
  <c r="J19" i="4" s="1"/>
  <c r="J20" i="1"/>
  <c r="J20" i="4" s="1"/>
  <c r="J21" i="1"/>
  <c r="J21" i="4" s="1"/>
  <c r="J22" i="1"/>
  <c r="J22" i="4" s="1"/>
  <c r="J24" i="1"/>
  <c r="J24" i="4" s="1"/>
  <c r="J25" i="1"/>
  <c r="J25" i="4" s="1"/>
  <c r="J26" i="1"/>
  <c r="J26" i="4" s="1"/>
  <c r="J27" i="1"/>
  <c r="J27" i="4" s="1"/>
  <c r="J28" i="1"/>
  <c r="J28" i="4" s="1"/>
  <c r="J29" i="1"/>
  <c r="J29" i="4" s="1"/>
  <c r="J30" i="1"/>
  <c r="J30" i="4" s="1"/>
  <c r="J31" i="1"/>
  <c r="J31" i="4" s="1"/>
  <c r="J32" i="1"/>
  <c r="J32" i="4" s="1"/>
  <c r="J33" i="1"/>
  <c r="J33" i="4" s="1"/>
  <c r="J34" i="1"/>
  <c r="J34" i="4" s="1"/>
  <c r="J35" i="1"/>
  <c r="J35" i="4" s="1"/>
  <c r="J37" i="1"/>
  <c r="J37" i="4" s="1"/>
  <c r="J38" i="1"/>
  <c r="J38" i="4" s="1"/>
  <c r="J39" i="1"/>
  <c r="J39" i="4" s="1"/>
  <c r="J40" i="1"/>
  <c r="J40" i="4" s="1"/>
  <c r="J41" i="1"/>
  <c r="J41" i="4" s="1"/>
  <c r="J42" i="1"/>
  <c r="J42" i="4" s="1"/>
  <c r="J43" i="1"/>
  <c r="J43" i="4" s="1"/>
  <c r="J44" i="1"/>
  <c r="J44" i="4" s="1"/>
  <c r="J45" i="1"/>
  <c r="J45" i="4" s="1"/>
  <c r="J46" i="1"/>
  <c r="J46" i="4" s="1"/>
  <c r="J47" i="1"/>
  <c r="J47" i="4" s="1"/>
  <c r="J48" i="1"/>
  <c r="J48" i="4" s="1"/>
  <c r="J49" i="1"/>
  <c r="J49" i="4" s="1"/>
  <c r="J50" i="1"/>
  <c r="J50" i="4" s="1"/>
  <c r="J51" i="1"/>
  <c r="J51" i="4" s="1"/>
  <c r="J52" i="1"/>
  <c r="J52" i="4" s="1"/>
  <c r="J53" i="1"/>
  <c r="J53" i="4" s="1"/>
  <c r="J54" i="1"/>
  <c r="J54" i="4" s="1"/>
  <c r="J55" i="1"/>
  <c r="J55" i="4" s="1"/>
  <c r="J56" i="1"/>
  <c r="J56" i="4" s="1"/>
  <c r="J57" i="1"/>
  <c r="J57" i="4" s="1"/>
  <c r="J58" i="1"/>
  <c r="J58" i="4" s="1"/>
  <c r="J59" i="1"/>
  <c r="J59" i="4" s="1"/>
  <c r="J60" i="1"/>
  <c r="J60" i="4" s="1"/>
  <c r="J61" i="1"/>
  <c r="J61" i="4" s="1"/>
  <c r="J62" i="1"/>
  <c r="J62" i="4" s="1"/>
  <c r="J63" i="1"/>
  <c r="J63" i="4" s="1"/>
  <c r="J65" i="1"/>
  <c r="J65" i="4" s="1"/>
  <c r="J66" i="1"/>
  <c r="J66" i="4" s="1"/>
  <c r="J68" i="1"/>
  <c r="J68" i="4" s="1"/>
  <c r="J69" i="1"/>
  <c r="J69" i="4" s="1"/>
  <c r="J70" i="1"/>
  <c r="J70" i="4" s="1"/>
  <c r="J71" i="1"/>
  <c r="J71" i="4" s="1"/>
  <c r="J72" i="1"/>
  <c r="J72" i="4" s="1"/>
  <c r="J73" i="1"/>
  <c r="J73" i="4" s="1"/>
  <c r="J75" i="1"/>
  <c r="J75" i="4" s="1"/>
  <c r="J77" i="1"/>
  <c r="J77" i="4" s="1"/>
  <c r="J78" i="1"/>
  <c r="J78" i="4" s="1"/>
  <c r="J79" i="1"/>
  <c r="J79" i="4" s="1"/>
  <c r="J80" i="1"/>
  <c r="J80" i="4" s="1"/>
  <c r="J81" i="1"/>
  <c r="J81" i="4" s="1"/>
  <c r="J82" i="1"/>
  <c r="J82" i="4" s="1"/>
  <c r="J84" i="1"/>
  <c r="J84" i="4" s="1"/>
  <c r="J85" i="1"/>
  <c r="J85" i="4" s="1"/>
  <c r="J86" i="1"/>
  <c r="J86" i="4" s="1"/>
  <c r="J87" i="1"/>
  <c r="J87" i="4" s="1"/>
  <c r="J88" i="1"/>
  <c r="J88" i="4" s="1"/>
  <c r="J89" i="1"/>
  <c r="J89" i="4" s="1"/>
  <c r="J90" i="1"/>
  <c r="J90" i="4" s="1"/>
  <c r="J91" i="1"/>
  <c r="J91" i="4" s="1"/>
  <c r="J92" i="1"/>
  <c r="J92" i="4" s="1"/>
  <c r="J93" i="1"/>
  <c r="J93" i="4" s="1"/>
  <c r="J94" i="1"/>
  <c r="J94" i="4" s="1"/>
  <c r="J95" i="1"/>
  <c r="J95" i="4" s="1"/>
  <c r="J96" i="1"/>
  <c r="J96" i="4" s="1"/>
  <c r="J97" i="1"/>
  <c r="J97" i="4" s="1"/>
  <c r="J98" i="1"/>
  <c r="J98" i="4" s="1"/>
  <c r="J100" i="1"/>
  <c r="J100" i="4" s="1"/>
  <c r="J101" i="1"/>
  <c r="J101" i="4" s="1"/>
  <c r="J103" i="1"/>
  <c r="J103" i="4" s="1"/>
  <c r="J104" i="1"/>
  <c r="J104" i="4" s="1"/>
  <c r="J105" i="1"/>
  <c r="J105" i="4" s="1"/>
  <c r="J106" i="1"/>
  <c r="J106" i="4" s="1"/>
  <c r="J107" i="1"/>
  <c r="J107" i="4" s="1"/>
  <c r="J108" i="1"/>
  <c r="J108" i="4" s="1"/>
  <c r="J109" i="1"/>
  <c r="J109" i="4" s="1"/>
  <c r="J110" i="1"/>
  <c r="J110" i="4" s="1"/>
  <c r="J111" i="1"/>
  <c r="J111" i="4" s="1"/>
  <c r="J112" i="1"/>
  <c r="J114" i="1"/>
  <c r="J114" i="4" s="1"/>
  <c r="J115" i="1"/>
  <c r="J115" i="4" s="1"/>
  <c r="J116" i="1"/>
  <c r="J116" i="4" s="1"/>
  <c r="J117" i="1"/>
  <c r="J117" i="4" s="1"/>
  <c r="J119" i="1"/>
  <c r="J119" i="4" s="1"/>
  <c r="J120" i="1"/>
  <c r="J120" i="4" s="1"/>
  <c r="J122" i="1"/>
  <c r="J122" i="4" s="1"/>
  <c r="J124" i="1"/>
  <c r="J124" i="4" s="1"/>
  <c r="J125" i="1"/>
  <c r="J125" i="4" s="1"/>
  <c r="J126" i="1"/>
  <c r="J126" i="4" s="1"/>
  <c r="J128" i="1"/>
  <c r="J128" i="4" s="1"/>
  <c r="J129" i="1"/>
  <c r="J129" i="4" s="1"/>
  <c r="J130" i="1"/>
  <c r="J130" i="4" s="1"/>
  <c r="J131" i="1"/>
  <c r="J131" i="4" s="1"/>
  <c r="J132" i="1"/>
  <c r="J132" i="4" s="1"/>
  <c r="J133" i="1"/>
  <c r="J133" i="4" s="1"/>
  <c r="J134" i="1"/>
  <c r="J134" i="4" s="1"/>
  <c r="J135" i="1"/>
  <c r="J135" i="4" s="1"/>
  <c r="J136" i="1"/>
  <c r="J136" i="4" s="1"/>
  <c r="J137" i="1"/>
  <c r="J137" i="4" s="1"/>
  <c r="J138" i="1"/>
  <c r="J138" i="4" s="1"/>
  <c r="J139" i="1"/>
  <c r="J139" i="4" s="1"/>
  <c r="J140" i="1"/>
  <c r="J140" i="4" s="1"/>
  <c r="J141" i="1"/>
  <c r="J141" i="4" s="1"/>
  <c r="J142" i="1"/>
  <c r="J142" i="4" s="1"/>
  <c r="J143" i="1"/>
  <c r="J143" i="4" s="1"/>
  <c r="J144" i="1"/>
  <c r="J144" i="4" s="1"/>
  <c r="J145" i="1"/>
  <c r="J145" i="4" s="1"/>
  <c r="J146" i="1"/>
  <c r="J146" i="4" s="1"/>
  <c r="J147" i="1"/>
  <c r="J147" i="4" s="1"/>
  <c r="J148" i="1"/>
  <c r="J148" i="4" s="1"/>
  <c r="J149" i="1"/>
  <c r="J149" i="4" s="1"/>
  <c r="J150" i="1"/>
  <c r="J150" i="4" s="1"/>
  <c r="J151" i="1"/>
  <c r="J151" i="4" s="1"/>
  <c r="J152" i="1"/>
  <c r="J152" i="4" s="1"/>
  <c r="J153" i="1"/>
  <c r="J153" i="4" s="1"/>
  <c r="J154" i="1"/>
  <c r="J154" i="4" s="1"/>
  <c r="J155" i="1"/>
  <c r="J155" i="4" s="1"/>
  <c r="J156" i="1"/>
  <c r="J156" i="4" s="1"/>
  <c r="J157" i="1"/>
  <c r="J157" i="4" s="1"/>
  <c r="J158" i="1"/>
  <c r="J158" i="4" s="1"/>
  <c r="J159" i="1"/>
  <c r="J159" i="4" s="1"/>
  <c r="J162" i="1"/>
  <c r="J162" i="4" s="1"/>
  <c r="J163" i="1"/>
  <c r="J163" i="4" s="1"/>
  <c r="J164" i="1"/>
  <c r="J164" i="4" s="1"/>
  <c r="J167" i="1"/>
  <c r="J167" i="4" s="1"/>
  <c r="J169" i="1"/>
  <c r="J169" i="4" s="1"/>
  <c r="J170" i="1"/>
  <c r="J170" i="4" s="1"/>
  <c r="J171" i="1"/>
  <c r="J171" i="4" s="1"/>
  <c r="J172" i="1"/>
  <c r="J172" i="4" s="1"/>
  <c r="J173" i="1"/>
  <c r="J173" i="4" s="1"/>
  <c r="J174" i="1"/>
  <c r="J174" i="4" s="1"/>
  <c r="J175" i="1"/>
  <c r="J175" i="4" s="1"/>
  <c r="J176" i="1"/>
  <c r="J176" i="4" s="1"/>
  <c r="J177" i="1"/>
  <c r="J177" i="4" s="1"/>
  <c r="J178" i="1"/>
  <c r="J178" i="4" s="1"/>
  <c r="J179" i="1"/>
  <c r="J179" i="4" s="1"/>
  <c r="J180" i="1"/>
  <c r="J180" i="4" s="1"/>
  <c r="J181" i="1"/>
  <c r="J181" i="4" s="1"/>
  <c r="J182" i="1"/>
  <c r="J182" i="4" s="1"/>
  <c r="J183" i="1"/>
  <c r="J183" i="4" s="1"/>
  <c r="J184" i="1"/>
  <c r="J184" i="4" s="1"/>
  <c r="J185" i="1"/>
  <c r="J185" i="4" s="1"/>
  <c r="J186" i="1"/>
  <c r="J186" i="4" s="1"/>
  <c r="J187" i="1"/>
  <c r="J187" i="4" s="1"/>
  <c r="J189" i="1"/>
  <c r="J189" i="4" s="1"/>
  <c r="J190" i="1"/>
  <c r="J190" i="4" s="1"/>
  <c r="J191" i="1"/>
  <c r="J191" i="4" s="1"/>
  <c r="J192" i="1"/>
  <c r="J192" i="4" s="1"/>
  <c r="J193" i="1"/>
  <c r="J193" i="4" s="1"/>
  <c r="J195" i="1"/>
  <c r="J195" i="4" s="1"/>
  <c r="J196" i="1"/>
  <c r="J196" i="4" s="1"/>
  <c r="J197" i="1"/>
  <c r="J197" i="4" s="1"/>
  <c r="J198" i="1"/>
  <c r="J198" i="4" s="1"/>
  <c r="J199" i="1"/>
  <c r="J199" i="4" s="1"/>
  <c r="J200" i="1"/>
  <c r="J200" i="4" s="1"/>
  <c r="J201" i="1"/>
  <c r="J201" i="4" s="1"/>
  <c r="J202" i="1"/>
  <c r="J202" i="4" s="1"/>
  <c r="J203" i="1"/>
  <c r="J203" i="4" s="1"/>
  <c r="J204" i="1"/>
  <c r="J204" i="4" s="1"/>
  <c r="J205" i="1"/>
  <c r="J205" i="4" s="1"/>
  <c r="J206" i="1"/>
  <c r="J206" i="4" s="1"/>
  <c r="J207" i="1"/>
  <c r="J207" i="4" s="1"/>
  <c r="J208" i="1"/>
  <c r="J208" i="4" s="1"/>
  <c r="J3" i="1"/>
  <c r="J232" i="1" l="1"/>
  <c r="J3" i="4"/>
  <c r="J232" i="4" s="1"/>
</calcChain>
</file>

<file path=xl/sharedStrings.xml><?xml version="1.0" encoding="utf-8"?>
<sst xmlns="http://schemas.openxmlformats.org/spreadsheetml/2006/main" count="8218" uniqueCount="546">
  <si>
    <t>Country-level categories</t>
  </si>
  <si>
    <t>Country</t>
  </si>
  <si>
    <t>Iso3v10</t>
  </si>
  <si>
    <t>Region (all income levels)</t>
  </si>
  <si>
    <t>Income level (2012)</t>
  </si>
  <si>
    <t>Least developed countries: UN Classification</t>
  </si>
  <si>
    <t>Developing Country</t>
  </si>
  <si>
    <t>Total population (2000)</t>
  </si>
  <si>
    <t>Rural population (2000)</t>
  </si>
  <si>
    <t>Afghanistan</t>
  </si>
  <si>
    <t>AFG</t>
  </si>
  <si>
    <t>South Asia</t>
  </si>
  <si>
    <t>Low</t>
  </si>
  <si>
    <t>1</t>
  </si>
  <si>
    <t>Albania</t>
  </si>
  <si>
    <t>ALB</t>
  </si>
  <si>
    <t>Europe and Central Asia</t>
  </si>
  <si>
    <t>Upper Middle</t>
  </si>
  <si>
    <t>0</t>
  </si>
  <si>
    <t>Algeria</t>
  </si>
  <si>
    <t>DZA</t>
  </si>
  <si>
    <t>Middle East and North Africa</t>
  </si>
  <si>
    <t>American Samoa</t>
  </si>
  <si>
    <t>ASM</t>
  </si>
  <si>
    <t>East Asia and Pacific</t>
  </si>
  <si>
    <t>Andorra</t>
  </si>
  <si>
    <t>AND</t>
  </si>
  <si>
    <t>High income: nonOECD</t>
  </si>
  <si>
    <t>Angola</t>
  </si>
  <si>
    <t>AGO</t>
  </si>
  <si>
    <t>Sub-Saharan Africa</t>
  </si>
  <si>
    <t>Antigua and Barbuda</t>
  </si>
  <si>
    <t>ATG</t>
  </si>
  <si>
    <t>Latin America and the Caribbean</t>
  </si>
  <si>
    <t>Argentina</t>
  </si>
  <si>
    <t>ARG</t>
  </si>
  <si>
    <t>Armenia</t>
  </si>
  <si>
    <t>ARM</t>
  </si>
  <si>
    <t>Lower Middle</t>
  </si>
  <si>
    <t>Aruba</t>
  </si>
  <si>
    <t>ABW</t>
  </si>
  <si>
    <t>Australia</t>
  </si>
  <si>
    <t>AUS</t>
  </si>
  <si>
    <t>High income: OECD</t>
  </si>
  <si>
    <t>Austria</t>
  </si>
  <si>
    <t>AUT</t>
  </si>
  <si>
    <t>Azerbaijan</t>
  </si>
  <si>
    <t>AZE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</si>
  <si>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</si>
  <si>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</si>
  <si>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</si>
  <si>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</si>
  <si>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</si>
  <si>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</si>
  <si>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</si>
  <si>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</si>
  <si>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</si>
  <si>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</si>
  <si>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</si>
  <si>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</si>
  <si>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</si>
  <si>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</si>
  <si>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</si>
  <si>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</si>
  <si>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North America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</si>
  <si>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</si>
  <si>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</si>
  <si>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</si>
  <si>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</si>
  <si>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</si>
  <si>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</si>
  <si>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</si>
  <si>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</si>
  <si>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</si>
  <si>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</si>
  <si>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</si>
  <si>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</si>
  <si>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</si>
  <si>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</si>
  <si>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</si>
  <si>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</si>
  <si>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</si>
  <si>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</si>
  <si>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</si>
  <si>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</si>
  <si>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</si>
  <si>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</si>
  <si>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</si>
  <si>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</si>
  <si>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</si>
  <si>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</si>
  <si>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</si>
  <si>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</si>
  <si>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</si>
  <si>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</si>
  <si>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</si>
  <si>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</si>
  <si>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</si>
  <si>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</si>
  <si>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</si>
  <si>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</si>
  <si>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</si>
  <si>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</si>
  <si>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</si>
  <si>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</si>
  <si>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Congo, Dem. Rep.</t>
  </si>
  <si>
    <t>COD</t>
  </si>
  <si>
    <t>Congo, Rep.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</si>
  <si>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</si>
  <si>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</si>
  <si>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</si>
  <si>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</si>
  <si>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</si>
  <si>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</si>
  <si>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</si>
  <si>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</si>
  <si>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</si>
  <si>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</si>
  <si>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</si>
  <si>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</si>
  <si>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</si>
  <si>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</si>
  <si>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</si>
  <si>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</si>
  <si>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</si>
  <si>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</si>
  <si>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</si>
  <si>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</si>
  <si>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</si>
  <si>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</si>
  <si>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</si>
  <si>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</si>
  <si>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</si>
  <si>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</si>
  <si>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</si>
  <si>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</si>
  <si>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</si>
  <si>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</si>
  <si>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</si>
  <si>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</si>
  <si>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</si>
  <si>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</si>
  <si>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</si>
  <si>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Faeroe Islands</t>
  </si>
  <si>
    <t>FRO</t>
  </si>
  <si>
    <t>Fiji</t>
  </si>
  <si>
    <t>FJI</t>
  </si>
  <si>
    <t>Finland</t>
  </si>
  <si>
    <t>FIN</t>
  </si>
  <si>
    <t>France</t>
  </si>
  <si>
    <t>FRA</t>
  </si>
  <si>
    <t>French Polynesia</t>
  </si>
  <si>
    <t>PYF</t>
  </si>
  <si>
    <t>Gabon</t>
  </si>
  <si>
    <t>GAB</t>
  </si>
  <si>
    <t>Gambia, The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</si>
  <si>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</si>
  <si>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</si>
  <si>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</si>
  <si>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</si>
  <si>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</si>
  <si>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</si>
  <si>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</si>
  <si>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</si>
  <si>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</si>
  <si>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</si>
  <si>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</si>
  <si>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</si>
  <si>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</si>
  <si>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</si>
  <si>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</si>
  <si>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</si>
  <si>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</si>
  <si>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</si>
  <si>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</si>
  <si>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</si>
  <si>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</si>
  <si>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</si>
  <si>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</si>
  <si>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</si>
  <si>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</si>
  <si>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</si>
  <si>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</si>
  <si>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</si>
  <si>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</si>
  <si>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</si>
  <si>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</si>
  <si>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</si>
  <si>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</si>
  <si>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</si>
  <si>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</si>
  <si>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</si>
  <si>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</si>
  <si>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Rep.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</si>
  <si>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</si>
  <si>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</si>
  <si>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</si>
  <si>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</si>
  <si>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</si>
  <si>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</si>
  <si>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</si>
  <si>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</si>
  <si>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</si>
  <si>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</si>
  <si>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</si>
  <si>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</si>
  <si>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</si>
  <si>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</si>
  <si>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</si>
  <si>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</si>
  <si>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</si>
  <si>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</si>
  <si>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</si>
  <si>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</si>
  <si>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</si>
  <si>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</si>
  <si>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</si>
  <si>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Dem. Rep.</t>
  </si>
  <si>
    <t>PRK</t>
  </si>
  <si>
    <t>Korea, Rep.</t>
  </si>
  <si>
    <t>KOR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</si>
  <si>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</si>
  <si>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</si>
  <si>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</si>
  <si>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</si>
  <si>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</si>
  <si>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</si>
  <si>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</si>
  <si>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</si>
  <si>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</si>
  <si>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</si>
  <si>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</si>
  <si>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</si>
  <si>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</si>
  <si>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</si>
  <si>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</si>
  <si>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</si>
  <si>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</si>
  <si>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</si>
  <si>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</si>
  <si>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</si>
  <si>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</si>
  <si>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</si>
  <si>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 SAR, China</t>
  </si>
  <si>
    <t>MAC</t>
  </si>
  <si>
    <t>Macedonia, FYR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</si>
  <si>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</si>
  <si>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</si>
  <si>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</si>
  <si>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</si>
  <si>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</si>
  <si>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</si>
  <si>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</si>
  <si>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</si>
  <si>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</si>
  <si>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n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</si>
  <si>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</si>
  <si>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</si>
  <si>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</si>
  <si>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</si>
  <si>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</si>
  <si>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</si>
  <si>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</si>
  <si>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</si>
  <si>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</si>
  <si>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</si>
  <si>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</si>
  <si>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</si>
  <si>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</si>
  <si>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FSM</t>
  </si>
  <si>
    <t>Moldova</t>
  </si>
  <si>
    <t>MDA</t>
  </si>
  <si>
    <t>Monaco</t>
  </si>
  <si>
    <t>MCO</t>
  </si>
  <si>
    <t>Mongolia</t>
  </si>
  <si>
    <t>MNG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</si>
  <si>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</si>
  <si>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</si>
  <si>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</si>
  <si>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</si>
  <si>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</si>
  <si>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</si>
  <si>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</si>
  <si>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</si>
  <si>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</si>
  <si>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</si>
  <si>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</si>
  <si>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</si>
  <si>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</si>
  <si>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</si>
  <si>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</si>
  <si>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</si>
  <si>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</si>
  <si>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</si>
  <si>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</si>
  <si>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</si>
  <si>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</si>
  <si>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</si>
  <si>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Northern Mariana Islands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</si>
  <si>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</si>
  <si>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</si>
  <si>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</si>
  <si>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</si>
  <si>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</si>
  <si>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</si>
  <si>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</si>
  <si>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</si>
  <si>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</si>
  <si>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</si>
  <si>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</si>
  <si>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</si>
  <si>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</si>
  <si>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</si>
  <si>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</si>
  <si>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</si>
  <si>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</si>
  <si>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</si>
  <si>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</si>
  <si>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</si>
  <si>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</si>
  <si>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</si>
  <si>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</si>
  <si>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</si>
  <si>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</si>
  <si>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</si>
  <si>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</si>
  <si>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</si>
  <si>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</si>
  <si>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</si>
  <si>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</si>
  <si>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</si>
  <si>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</si>
  <si>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Saint Kitts and Nevis</t>
  </si>
  <si>
    <t>KNA</t>
  </si>
  <si>
    <t>Saint Lucia</t>
  </si>
  <si>
    <t>LCA</t>
  </si>
  <si>
    <t>Saint Vincent and the Grenadines</t>
  </si>
  <si>
    <t>VCT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</si>
  <si>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</si>
  <si>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</si>
  <si>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</si>
  <si>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</si>
  <si>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</si>
  <si>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</si>
  <si>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</si>
  <si>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</si>
  <si>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</si>
  <si>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</si>
  <si>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 and Montenegro</t>
  </si>
  <si>
    <t>SCG</t>
  </si>
  <si>
    <t>Seychelles</t>
  </si>
  <si>
    <t>SYC</t>
  </si>
  <si>
    <t>Sierra Leone</t>
  </si>
  <si>
    <t>SLE</t>
  </si>
  <si>
    <t>Singapore</t>
  </si>
  <si>
    <t>SGP</t>
  </si>
  <si>
    <t>Slovak Republic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</si>
  <si>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</si>
  <si>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</si>
  <si>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</si>
  <si>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</si>
  <si>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</si>
  <si>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</si>
  <si>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</si>
  <si>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</si>
  <si>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</si>
  <si>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</si>
  <si>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</si>
  <si>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</si>
  <si>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</si>
  <si>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</si>
  <si>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</si>
  <si>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</si>
  <si>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</si>
  <si>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</si>
  <si>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</si>
  <si>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</si>
  <si>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</si>
  <si>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</si>
  <si>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</si>
  <si>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</si>
  <si>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</si>
  <si>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</si>
  <si>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</si>
  <si>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Tanzania</t>
  </si>
  <si>
    <t>TZA</t>
  </si>
  <si>
    <t>Thailand</t>
  </si>
  <si>
    <t>THA</t>
  </si>
  <si>
    <t>The Bahamas</t>
  </si>
  <si>
    <t>BHS</t>
  </si>
  <si>
    <t>Timor-Leste</t>
  </si>
  <si>
    <t>TLS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</si>
  <si>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</si>
  <si>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</si>
  <si>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</si>
  <si>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</si>
  <si>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</si>
  <si>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</si>
  <si>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</si>
  <si>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</si>
  <si>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</si>
  <si>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</si>
  <si>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</si>
  <si>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</si>
  <si>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</si>
  <si>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</si>
  <si>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</si>
  <si>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</si>
  <si>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</si>
  <si>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</si>
  <si>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</si>
  <si>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</si>
  <si>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</si>
  <si>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</si>
  <si>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</si>
  <si>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</si>
  <si>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</si>
  <si>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</si>
  <si>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</si>
  <si>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</si>
  <si>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</si>
  <si>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</si>
  <si>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</si>
  <si>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</si>
  <si>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</si>
  <si>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</si>
  <si>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Vietnam</t>
  </si>
  <si>
    <t>VNM</t>
  </si>
  <si>
    <t>Virgin Islands (U.S.)</t>
  </si>
  <si>
    <t>VIR</t>
  </si>
  <si>
    <t>Yemen, Rep.</t>
  </si>
  <si>
    <t>YEM</t>
  </si>
  <si>
    <t>Zambia</t>
  </si>
  <si>
    <t>ZMB</t>
  </si>
  <si>
    <t>Zimbabwe</t>
  </si>
  <si>
    <t>ZWE</t>
  </si>
  <si>
    <t>Region</t>
  </si>
  <si>
    <t>-</t>
  </si>
  <si>
    <t>World</t>
  </si>
  <si>
    <t>WLD</t>
  </si>
  <si>
    <t>High Income: non-OECD</t>
  </si>
  <si>
    <t>NOC</t>
  </si>
  <si>
    <t>High Income: OECD</t>
  </si>
  <si>
    <t>OEC</t>
  </si>
  <si>
    <t>Low income</t>
  </si>
  <si>
    <t>LIC</t>
  </si>
  <si>
    <t>Lower middle income</t>
  </si>
  <si>
    <t>LMC</t>
  </si>
  <si>
    <t>Upper middle income</t>
  </si>
  <si>
    <t>UMC</t>
  </si>
  <si>
    <t>East Asia and Pacific (all income levels)</t>
  </si>
  <si>
    <t>EAS</t>
  </si>
  <si>
    <t>Europe and Central Asia (all income levels)</t>
  </si>
  <si>
    <t>ECS</t>
  </si>
  <si>
    <t>Latin America &amp; Carribean (all income levels)</t>
  </si>
  <si>
    <t>LCN</t>
  </si>
  <si>
    <t>Middle East and North Africa (all income levels)</t>
  </si>
  <si>
    <t>MEA</t>
  </si>
  <si>
    <t>NAC</t>
  </si>
  <si>
    <t>South Asia (all income levels)</t>
  </si>
  <si>
    <t>SAS</t>
  </si>
  <si>
    <t>Sub-Saharan Africa (all income levels)</t>
  </si>
  <si>
    <t>SSF</t>
  </si>
  <si>
    <t>East Asia and Pacific (developing only)</t>
  </si>
  <si>
    <t>EAP</t>
  </si>
  <si>
    <t>Europe and Central Asia (developing only)</t>
  </si>
  <si>
    <t>ECA</t>
  </si>
  <si>
    <t>Latin America &amp; Carribean (developing only)</t>
  </si>
  <si>
    <t>LAC</t>
  </si>
  <si>
    <t>Middle East and North Africa (developing only)</t>
  </si>
  <si>
    <t>MNA</t>
  </si>
  <si>
    <t>South Asia (developing only)</t>
  </si>
  <si>
    <t>Sub-Saharan Africa (developing only)</t>
  </si>
  <si>
    <t>SSA</t>
  </si>
  <si>
    <t>All Developing Countries</t>
  </si>
  <si>
    <t>All Developed Countries</t>
  </si>
  <si>
    <t>Rural population on less favored agricultural land (2000)</t>
  </si>
  <si>
    <t>x</t>
  </si>
  <si>
    <t>Share (%) of rural population on less favored agricultural land (2000)</t>
  </si>
  <si>
    <t>Rural population in less favored agricultural areas (2000)</t>
  </si>
  <si>
    <t>Share (%) of rural population in less favored agricultural areas (2000)</t>
  </si>
  <si>
    <t>Rural population located on remote less favored agricultural land (2000)</t>
  </si>
  <si>
    <t>Share (%) of rural population located on remote less favored agricultural land (2000)</t>
  </si>
  <si>
    <t>S1</t>
  </si>
  <si>
    <t>S2</t>
  </si>
  <si>
    <t>S3</t>
  </si>
  <si>
    <t>Share (%) of rural population on less favored agricultural land located on remote less favored agricultural land (2000)</t>
  </si>
  <si>
    <t>S4</t>
  </si>
  <si>
    <t>Total population (2010)</t>
  </si>
  <si>
    <t>Rural population (2010)</t>
  </si>
  <si>
    <t>Rural population on less favored agricultural land (2010)</t>
  </si>
  <si>
    <t>Share (%) of rural population on less favored agricultural land (2010)</t>
  </si>
  <si>
    <t>Rural population in less favored agricultural areas (2010)</t>
  </si>
  <si>
    <t>Share (%) of rural population located in less favored agricultural areas (2010)</t>
  </si>
  <si>
    <t>Rural population located on remote less favored agricultural land (2010)</t>
  </si>
  <si>
    <t>Share (%) of rural population located on remote less favored agricultural land (2010)</t>
  </si>
  <si>
    <t>Share (%) of rural population on less favored agricultural land located on remote less favored agricultural land (2010)</t>
  </si>
  <si>
    <t>Number of countries with data</t>
  </si>
  <si>
    <t>x = missing data or insufficient spatial resolution denoting agricultural land.</t>
  </si>
  <si>
    <t>n = unable to determine due to a change in political boundaries.</t>
  </si>
  <si>
    <t>Total population (% change 2000-2010)</t>
  </si>
  <si>
    <t>Rural population (% change 2000-2010)</t>
  </si>
  <si>
    <t>Rural population on less favored agricultural land (% change 2000-2010)</t>
  </si>
  <si>
    <t>Share (%) of rural population on less favored agricultural land (% change 2000-2010)</t>
  </si>
  <si>
    <t>Share (%) of rural population in less favored agricultural areas (% change 2000-2010)</t>
  </si>
  <si>
    <t>Rural population located on remote less favored agricultural land (% change 2000-2010)</t>
  </si>
  <si>
    <t>Share (%) of rural population located on remote less favored agricultural land (% change 2000-2010)</t>
  </si>
  <si>
    <t>Share (%) of rural population on less favored agricultural land located on remote less favored agricultural land (% change 2000-2010)</t>
  </si>
  <si>
    <t>Rural population in less favored agricultural areas (% change 2000-2010)</t>
  </si>
  <si>
    <t>Rural population on all degrading agricultural land (2000)</t>
  </si>
  <si>
    <t>D1</t>
  </si>
  <si>
    <t>Rural population on all remote degrading agricultural land (2000)</t>
  </si>
  <si>
    <t>Share (%) of rural population on all degrading agricultural land (2000)</t>
  </si>
  <si>
    <t>Share (%) of rural population on all remote degrading agricultural land (2000)</t>
  </si>
  <si>
    <t>D2</t>
  </si>
  <si>
    <t>Rural population on all improving agricultural land (2000)</t>
  </si>
  <si>
    <t>Share (%) of rural population on all improving agricultural land (2000)</t>
  </si>
  <si>
    <t>Rural population on all remote improving agricultural land (2000)</t>
  </si>
  <si>
    <t>Share (%) of rural population on all remote improving agricultural land (2000)</t>
  </si>
  <si>
    <t>I1</t>
  </si>
  <si>
    <t>I2</t>
  </si>
  <si>
    <t>Less Favored Agricultural Land (LFAL)</t>
  </si>
  <si>
    <t>Less favored agricultural land (LFAL) consists of irrigated land on terrain greater than 8% median slope; rainfed land with a length of growing period (LGP) of more than 120 days but either on terrain greater than 8% median slope or with poor soil quality; semi-arid land (land with LGP 60-119 days); and arid land (land with LGP &lt; 60 days)</t>
  </si>
  <si>
    <t>Less Favored Agricultural Areas (LFAA)</t>
  </si>
  <si>
    <t xml:space="preserve">Less favored agricultural areas (LFAA) include less favored agricultural land as well as favored agricultural land located in remote areas. </t>
  </si>
  <si>
    <t>Degrading Agricultural Land (DAL)</t>
  </si>
  <si>
    <t>Improving Agricultural Land (IAL)</t>
  </si>
  <si>
    <t>Degrading agricultural land consists of agricultural land with a negative change in Net Primary Productivity (NPP) from 1981-2000</t>
  </si>
  <si>
    <t>Rural population on all degrading agricultural land (2010)</t>
  </si>
  <si>
    <t>Share (%) of rural population on all degrading agricultural land (2010)</t>
  </si>
  <si>
    <t>Rural population on all remote degrading agricultural land (2010)</t>
  </si>
  <si>
    <t>Share (%) of rural population on all remote degrading agricultural land (2010)</t>
  </si>
  <si>
    <t>Rural population on all improving agricultural land (2010)</t>
  </si>
  <si>
    <t>Share (%) of rural population on all improving agricultural land (2010)</t>
  </si>
  <si>
    <t>Rural population on all remote improving agricultural land (2010)</t>
  </si>
  <si>
    <t>Share (%) of rural population on all remote improving agricultural land (2010)</t>
  </si>
  <si>
    <t>Rural population on all degrading agricultural land (% change 2000-2010)</t>
  </si>
  <si>
    <t>Share (%) of rural population on all degrading agricultural land (% change 2000-2010)</t>
  </si>
  <si>
    <t>Rural population on all remote degrading agricultural land (% change 2000-2010)</t>
  </si>
  <si>
    <t>Share (%) of rural population on all remote degrading agricultural land (% change 2000-2010)</t>
  </si>
  <si>
    <t>Rural population on all improving agricultural land (% change 2000-2010)</t>
  </si>
  <si>
    <t>Share (%) of rural population on all improving agricultural land (% change 2000-2010)</t>
  </si>
  <si>
    <t>Rural population on all remote improving agricultural land (% change 2000-2010)</t>
  </si>
  <si>
    <t>Share (%) of rural population on all remote improving agricultural land (% change 2000-2010)</t>
  </si>
  <si>
    <t>Improving agricultural land consists of agricultural land with a positive change in Net Primary Productivity (NPP) from 1981-2000.</t>
  </si>
  <si>
    <t xml:space="preserve">Suggested citation: Based on Appendix data/tables from Edward B. Barbier and Jacob P. Hochard.  Land Degradation, Less Favored Lands and the Rural Poor:  A Spatial and Economic Analysis. A Report for the Economics of Land Degradation Initiative. Department of Economics and Finance, University of Wyoming. Available at  http://www.edwardbbarbier.com/Projects/ELD/Economics_of_Land_Degradation.html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</si>
</sst>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3F3F76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3F3F76"/>
      <name val="Times New Roman"/>
      <family val="1"/>
    </font>
    <font>
      <sz val="10"/>
      <color theme="1"/>
      <name val="Times New Roman"/>
      <family val="1"/>
    </font>
    <font>
      <b/>
      <sz val="10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61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9" tint="-0.499984740745262"/>
      <name val="Times New Roman"/>
      <family val="1"/>
    </font>
    <font>
      <b/>
      <sz val="10"/>
      <color rgb="FF0061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0" applyFont="1"/>
    <xf numFmtId="0" fontId="5" fillId="3" borderId="1" xfId="4" applyFont="1" applyAlignment="1">
      <alignment horizontal="center"/>
    </xf>
    <xf numFmtId="0" fontId="8" fillId="3" borderId="1" xfId="4" applyFont="1" applyAlignment="1">
      <alignment horizontal="center"/>
    </xf>
    <xf numFmtId="0" fontId="10" fillId="2" borderId="1" xfId="3" applyFont="1" applyBorder="1" applyAlignment="1">
      <alignment horizontal="center"/>
    </xf>
    <xf numFmtId="0" fontId="11" fillId="2" borderId="1" xfId="3" applyFont="1" applyBorder="1" applyAlignment="1">
      <alignment horizontal="center"/>
    </xf>
    <xf numFmtId="0" fontId="9" fillId="0" borderId="0" xfId="0" applyFont="1"/>
    <xf numFmtId="0" fontId="5" fillId="3" borderId="1" xfId="4" applyFont="1" applyAlignment="1">
      <alignment horizontal="left"/>
    </xf>
    <xf numFmtId="0" fontId="10" fillId="2" borderId="1" xfId="3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3" borderId="1" xfId="4" applyFont="1" applyAlignment="1">
      <alignment horizontal="left"/>
    </xf>
    <xf numFmtId="0" fontId="11" fillId="2" borderId="1" xfId="3" applyFont="1" applyBorder="1" applyAlignment="1">
      <alignment horizontal="left"/>
    </xf>
    <xf numFmtId="0" fontId="5" fillId="3" borderId="1" xfId="4" applyFont="1" applyAlignment="1">
      <alignment horizontal="center" wrapText="1"/>
    </xf>
    <xf numFmtId="164" fontId="6" fillId="0" borderId="0" xfId="1" applyNumberFormat="1" applyFont="1" applyAlignment="1">
      <alignment wrapText="1"/>
    </xf>
    <xf numFmtId="164" fontId="7" fillId="5" borderId="1" xfId="1" applyNumberFormat="1" applyFont="1" applyFill="1" applyBorder="1" applyAlignment="1">
      <alignment horizontal="center" wrapText="1"/>
    </xf>
    <xf numFmtId="164" fontId="9" fillId="5" borderId="1" xfId="1" applyNumberFormat="1" applyFont="1" applyFill="1" applyBorder="1" applyAlignment="1">
      <alignment horizontal="center"/>
    </xf>
    <xf numFmtId="164" fontId="9" fillId="0" borderId="0" xfId="1" applyNumberFormat="1" applyFont="1"/>
    <xf numFmtId="164" fontId="7" fillId="4" borderId="1" xfId="1" applyNumberFormat="1" applyFont="1" applyFill="1" applyBorder="1" applyAlignment="1">
      <alignment horizontal="center" wrapText="1"/>
    </xf>
    <xf numFmtId="164" fontId="9" fillId="4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165" fontId="9" fillId="0" borderId="0" xfId="2" applyNumberFormat="1" applyFont="1"/>
    <xf numFmtId="165" fontId="9" fillId="4" borderId="1" xfId="2" applyNumberFormat="1" applyFont="1" applyFill="1" applyBorder="1" applyAlignment="1">
      <alignment horizontal="center"/>
    </xf>
    <xf numFmtId="165" fontId="12" fillId="2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 wrapText="1"/>
    </xf>
    <xf numFmtId="164" fontId="14" fillId="0" borderId="0" xfId="1" applyNumberFormat="1" applyFont="1"/>
    <xf numFmtId="164" fontId="13" fillId="6" borderId="1" xfId="1" applyNumberFormat="1" applyFont="1" applyFill="1" applyBorder="1" applyAlignment="1">
      <alignment horizontal="center" wrapText="1"/>
    </xf>
    <xf numFmtId="164" fontId="14" fillId="6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5" fontId="13" fillId="6" borderId="1" xfId="2" applyNumberFormat="1" applyFont="1" applyFill="1" applyBorder="1" applyAlignment="1">
      <alignment horizontal="center" wrapText="1"/>
    </xf>
    <xf numFmtId="165" fontId="14" fillId="6" borderId="1" xfId="2" applyNumberFormat="1" applyFont="1" applyFill="1" applyBorder="1" applyAlignment="1">
      <alignment horizontal="center"/>
    </xf>
    <xf numFmtId="10" fontId="9" fillId="0" borderId="0" xfId="2" applyNumberFormat="1" applyFont="1"/>
    <xf numFmtId="10" fontId="13" fillId="6" borderId="1" xfId="2" applyNumberFormat="1" applyFont="1" applyFill="1" applyBorder="1" applyAlignment="1">
      <alignment horizontal="center" wrapText="1"/>
    </xf>
    <xf numFmtId="165" fontId="4" fillId="0" borderId="0" xfId="2" applyNumberFormat="1" applyFont="1"/>
    <xf numFmtId="165" fontId="14" fillId="7" borderId="1" xfId="2" applyNumberFormat="1" applyFont="1" applyFill="1" applyBorder="1" applyAlignment="1">
      <alignment horizontal="center" wrapText="1"/>
    </xf>
    <xf numFmtId="164" fontId="16" fillId="2" borderId="1" xfId="1" applyNumberFormat="1" applyFont="1" applyFill="1" applyBorder="1" applyAlignment="1">
      <alignment horizontal="center" wrapText="1"/>
    </xf>
    <xf numFmtId="165" fontId="9" fillId="0" borderId="0" xfId="2" applyNumberFormat="1" applyFont="1" applyAlignment="1">
      <alignment horizontal="center"/>
    </xf>
    <xf numFmtId="165" fontId="16" fillId="2" borderId="1" xfId="2" applyNumberFormat="1" applyFont="1" applyFill="1" applyBorder="1" applyAlignment="1">
      <alignment horizontal="center" wrapText="1"/>
    </xf>
    <xf numFmtId="165" fontId="9" fillId="7" borderId="0" xfId="2" applyNumberFormat="1" applyFont="1" applyFill="1" applyAlignment="1">
      <alignment horizontal="center"/>
    </xf>
    <xf numFmtId="165" fontId="16" fillId="2" borderId="1" xfId="2" applyNumberFormat="1" applyFont="1" applyFill="1" applyBorder="1" applyAlignment="1">
      <alignment wrapText="1"/>
    </xf>
    <xf numFmtId="165" fontId="9" fillId="7" borderId="0" xfId="2" applyNumberFormat="1" applyFont="1" applyFill="1"/>
    <xf numFmtId="37" fontId="14" fillId="6" borderId="1" xfId="1" applyNumberFormat="1" applyFont="1" applyFill="1" applyBorder="1" applyAlignment="1">
      <alignment horizontal="right"/>
    </xf>
    <xf numFmtId="37" fontId="14" fillId="6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" fontId="9" fillId="5" borderId="1" xfId="1" applyNumberFormat="1" applyFont="1" applyFill="1" applyBorder="1" applyAlignment="1">
      <alignment horizontal="center"/>
    </xf>
    <xf numFmtId="1" fontId="9" fillId="5" borderId="1" xfId="1" applyNumberFormat="1" applyFont="1" applyFill="1" applyBorder="1" applyAlignment="1">
      <alignment horizontal="right"/>
    </xf>
    <xf numFmtId="1" fontId="9" fillId="4" borderId="1" xfId="1" applyNumberFormat="1" applyFont="1" applyFill="1" applyBorder="1" applyAlignment="1">
      <alignment horizontal="center"/>
    </xf>
    <xf numFmtId="165" fontId="9" fillId="4" borderId="1" xfId="1" applyNumberFormat="1" applyFont="1" applyFill="1" applyBorder="1" applyAlignment="1">
      <alignment horizontal="center"/>
    </xf>
    <xf numFmtId="165" fontId="9" fillId="5" borderId="1" xfId="2" applyNumberFormat="1" applyFont="1" applyFill="1" applyBorder="1" applyAlignment="1">
      <alignment horizontal="center"/>
    </xf>
    <xf numFmtId="165" fontId="14" fillId="6" borderId="1" xfId="1" applyNumberFormat="1" applyFont="1" applyFill="1" applyBorder="1" applyAlignment="1">
      <alignment horizontal="center"/>
    </xf>
    <xf numFmtId="1" fontId="14" fillId="6" borderId="1" xfId="1" applyNumberFormat="1" applyFont="1" applyFill="1" applyBorder="1" applyAlignment="1">
      <alignment horizontal="right"/>
    </xf>
    <xf numFmtId="3" fontId="9" fillId="0" borderId="0" xfId="1" applyNumberFormat="1" applyFont="1" applyAlignment="1">
      <alignment horizontal="center"/>
    </xf>
    <xf numFmtId="3" fontId="7" fillId="4" borderId="1" xfId="1" applyNumberFormat="1" applyFont="1" applyFill="1" applyBorder="1" applyAlignment="1">
      <alignment horizontal="center" wrapText="1"/>
    </xf>
    <xf numFmtId="3" fontId="9" fillId="4" borderId="1" xfId="1" applyNumberFormat="1" applyFont="1" applyFill="1" applyBorder="1" applyAlignment="1">
      <alignment horizontal="center"/>
    </xf>
    <xf numFmtId="3" fontId="12" fillId="2" borderId="1" xfId="1" applyNumberFormat="1" applyFont="1" applyFill="1" applyBorder="1" applyAlignment="1">
      <alignment horizontal="center"/>
    </xf>
    <xf numFmtId="3" fontId="9" fillId="0" borderId="0" xfId="1" applyNumberFormat="1" applyFont="1"/>
    <xf numFmtId="3" fontId="7" fillId="8" borderId="1" xfId="1" applyNumberFormat="1" applyFont="1" applyFill="1" applyBorder="1" applyAlignment="1">
      <alignment horizontal="center" wrapText="1"/>
    </xf>
    <xf numFmtId="165" fontId="7" fillId="8" borderId="1" xfId="2" applyNumberFormat="1" applyFont="1" applyFill="1" applyBorder="1" applyAlignment="1">
      <alignment horizontal="center" wrapText="1"/>
    </xf>
    <xf numFmtId="3" fontId="9" fillId="8" borderId="1" xfId="1" applyNumberFormat="1" applyFont="1" applyFill="1" applyBorder="1" applyAlignment="1">
      <alignment horizontal="center"/>
    </xf>
    <xf numFmtId="165" fontId="9" fillId="8" borderId="1" xfId="2" applyNumberFormat="1" applyFont="1" applyFill="1" applyBorder="1" applyAlignment="1">
      <alignment horizontal="center"/>
    </xf>
    <xf numFmtId="165" fontId="9" fillId="8" borderId="1" xfId="1" applyNumberFormat="1" applyFont="1" applyFill="1" applyBorder="1" applyAlignment="1">
      <alignment horizontal="center"/>
    </xf>
    <xf numFmtId="0" fontId="16" fillId="2" borderId="1" xfId="3" applyFont="1" applyBorder="1" applyAlignment="1">
      <alignment horizontal="left"/>
    </xf>
    <xf numFmtId="0" fontId="16" fillId="2" borderId="1" xfId="3" applyFont="1" applyBorder="1" applyAlignment="1">
      <alignment horizontal="center"/>
    </xf>
    <xf numFmtId="3" fontId="16" fillId="2" borderId="1" xfId="1" applyNumberFormat="1" applyFont="1" applyFill="1" applyBorder="1" applyAlignment="1">
      <alignment horizontal="center" wrapText="1"/>
    </xf>
    <xf numFmtId="165" fontId="16" fillId="2" borderId="1" xfId="1" applyNumberFormat="1" applyFont="1" applyFill="1" applyBorder="1" applyAlignment="1">
      <alignment horizontal="center" wrapText="1"/>
    </xf>
    <xf numFmtId="164" fontId="9" fillId="0" borderId="0" xfId="1" applyNumberFormat="1" applyFont="1" applyAlignment="1">
      <alignment horizontal="left"/>
    </xf>
    <xf numFmtId="3" fontId="9" fillId="0" borderId="0" xfId="1" applyNumberFormat="1" applyFont="1" applyAlignment="1">
      <alignment horizontal="left"/>
    </xf>
    <xf numFmtId="10" fontId="16" fillId="2" borderId="1" xfId="1" applyNumberFormat="1" applyFont="1" applyFill="1" applyBorder="1" applyAlignment="1">
      <alignment horizontal="center" wrapText="1"/>
    </xf>
    <xf numFmtId="0" fontId="12" fillId="2" borderId="1" xfId="3" applyFont="1" applyBorder="1" applyAlignment="1">
      <alignment horizontal="center"/>
    </xf>
    <xf numFmtId="0" fontId="12" fillId="2" borderId="1" xfId="3" applyFont="1" applyBorder="1" applyAlignment="1">
      <alignment horizontal="left"/>
    </xf>
    <xf numFmtId="165" fontId="12" fillId="2" borderId="1" xfId="1" applyNumberFormat="1" applyFont="1" applyFill="1" applyBorder="1" applyAlignment="1">
      <alignment horizontal="center"/>
    </xf>
    <xf numFmtId="165" fontId="9" fillId="5" borderId="1" xfId="1" applyNumberFormat="1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5" fillId="3" borderId="2" xfId="4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0" xfId="5" applyFont="1" applyAlignment="1">
      <alignment horizontal="left" vertical="center" wrapText="1"/>
    </xf>
  </cellXfs>
  <cellStyles count="6">
    <cellStyle name="Comma" xfId="1" builtinId="3"/>
    <cellStyle name="Good" xfId="3" builtinId="26"/>
    <cellStyle name="Hyperlink" xfId="5" builtinId="8"/>
    <cellStyle name="Input" xfId="4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wardbbarbier.com/Projects/ELD/Economics_of_Land_Degrad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dwardbbarbier.com/Projects/ELD/Economics_of_Land_Degradatio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wardbbarbier.com/Projects/ELD/Economics_of_Land_Degradatio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wardbbarbier.com/Projects/ELD/Economics_of_Land_Degradation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dwardbbarbier.com/Projects/ELD/Economics_of_Land_Degradation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wardbbarbier.com/Projects/ELD/Economics_of_Land_Degrada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35" sqref="D235"/>
    </sheetView>
  </sheetViews>
  <sheetFormatPr defaultColWidth="20.36328125" defaultRowHeight="15.5" x14ac:dyDescent="0.35"/>
  <cols>
    <col min="1" max="1" width="37.36328125" style="9" customWidth="1"/>
    <col min="2" max="2" width="7.08984375" style="6" customWidth="1"/>
    <col min="3" max="3" width="24.54296875" style="9" customWidth="1"/>
    <col min="4" max="4" width="18.90625" style="9" customWidth="1"/>
    <col min="5" max="5" width="12.1796875" style="6" customWidth="1"/>
    <col min="6" max="6" width="9.54296875" style="6" customWidth="1"/>
    <col min="7" max="7" width="13.453125" style="16" customWidth="1"/>
    <col min="8" max="8" width="13.1796875" style="16" customWidth="1"/>
    <col min="9" max="9" width="12.36328125" style="20" customWidth="1"/>
    <col min="10" max="10" width="14.1796875" style="21" customWidth="1"/>
    <col min="11" max="11" width="14.54296875" style="16" customWidth="1"/>
    <col min="12" max="12" width="14.54296875" style="21" customWidth="1"/>
    <col min="13" max="13" width="14.1796875" style="25" customWidth="1"/>
    <col min="14" max="14" width="13.36328125" style="31" customWidth="1"/>
    <col min="15" max="15" width="12.81640625" style="33" customWidth="1"/>
    <col min="16" max="16384" width="20.36328125" style="1"/>
  </cols>
  <sheetData>
    <row r="1" spans="1:15" ht="13" x14ac:dyDescent="0.3">
      <c r="A1" s="73" t="s">
        <v>0</v>
      </c>
      <c r="B1" s="74"/>
      <c r="C1" s="74"/>
      <c r="D1" s="74"/>
      <c r="E1" s="74"/>
      <c r="F1" s="75"/>
      <c r="G1" s="13"/>
      <c r="H1" s="13"/>
      <c r="J1" s="21" t="s">
        <v>483</v>
      </c>
      <c r="L1" s="21" t="s">
        <v>484</v>
      </c>
      <c r="N1" s="31" t="s">
        <v>485</v>
      </c>
      <c r="O1" s="34" t="s">
        <v>487</v>
      </c>
    </row>
    <row r="2" spans="1:15" ht="118" customHeight="1" x14ac:dyDescent="0.3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7</v>
      </c>
      <c r="H2" s="14" t="s">
        <v>8</v>
      </c>
      <c r="I2" s="17" t="s">
        <v>476</v>
      </c>
      <c r="J2" s="24" t="s">
        <v>478</v>
      </c>
      <c r="K2" s="17" t="s">
        <v>479</v>
      </c>
      <c r="L2" s="24" t="s">
        <v>480</v>
      </c>
      <c r="M2" s="26" t="s">
        <v>481</v>
      </c>
      <c r="N2" s="32" t="s">
        <v>482</v>
      </c>
      <c r="O2" s="29" t="s">
        <v>486</v>
      </c>
    </row>
    <row r="3" spans="1:15" ht="13" x14ac:dyDescent="0.3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15">
        <v>21851400</v>
      </c>
      <c r="H3" s="15">
        <v>20014100</v>
      </c>
      <c r="I3" s="18">
        <v>4826080</v>
      </c>
      <c r="J3" s="22">
        <f>I3/H3</f>
        <v>0.24113400052962661</v>
      </c>
      <c r="K3" s="18">
        <v>4870910</v>
      </c>
      <c r="L3" s="22">
        <f t="shared" ref="L3:L5" si="0">K3/H3</f>
        <v>0.24337392138542327</v>
      </c>
      <c r="M3" s="27">
        <v>1551390</v>
      </c>
      <c r="N3" s="30">
        <f>M3/H3</f>
        <v>7.7514852029319334E-2</v>
      </c>
      <c r="O3" s="30">
        <f>M3/I3</f>
        <v>0.32145965255445413</v>
      </c>
    </row>
    <row r="4" spans="1:15" ht="13" x14ac:dyDescent="0.3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15">
        <v>3143050</v>
      </c>
      <c r="H4" s="15">
        <v>2791030</v>
      </c>
      <c r="I4" s="18">
        <v>2146230</v>
      </c>
      <c r="J4" s="22">
        <f t="shared" ref="J4:J66" si="1">I4/H4</f>
        <v>0.76897417799163748</v>
      </c>
      <c r="K4" s="18">
        <v>2146230</v>
      </c>
      <c r="L4" s="22">
        <f t="shared" si="0"/>
        <v>0.76897417799163748</v>
      </c>
      <c r="M4" s="27">
        <v>346887</v>
      </c>
      <c r="N4" s="30">
        <f t="shared" ref="N4:N66" si="2">M4/H4</f>
        <v>0.12428637456422897</v>
      </c>
      <c r="O4" s="30">
        <f t="shared" ref="O4:O66" si="3">M4/I4</f>
        <v>0.16162620036063235</v>
      </c>
    </row>
    <row r="5" spans="1:15" ht="13" x14ac:dyDescent="0.3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15">
        <v>30302500</v>
      </c>
      <c r="H5" s="15">
        <v>23256200</v>
      </c>
      <c r="I5" s="18">
        <v>10870900</v>
      </c>
      <c r="J5" s="22">
        <f t="shared" si="1"/>
        <v>0.46744094048038803</v>
      </c>
      <c r="K5" s="18">
        <v>10870900</v>
      </c>
      <c r="L5" s="22">
        <f t="shared" si="0"/>
        <v>0.46744094048038803</v>
      </c>
      <c r="M5" s="27">
        <v>1527320</v>
      </c>
      <c r="N5" s="30">
        <f t="shared" si="2"/>
        <v>6.5673669817081032E-2</v>
      </c>
      <c r="O5" s="30">
        <f t="shared" si="3"/>
        <v>0.14049618706822803</v>
      </c>
    </row>
    <row r="6" spans="1:15" ht="13" x14ac:dyDescent="0.3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15">
        <v>67621.8</v>
      </c>
      <c r="H6" s="15">
        <v>14830.1</v>
      </c>
      <c r="I6" s="18" t="s">
        <v>477</v>
      </c>
      <c r="J6" s="47" t="s">
        <v>477</v>
      </c>
      <c r="K6" s="18" t="s">
        <v>477</v>
      </c>
      <c r="L6" s="22" t="s">
        <v>477</v>
      </c>
      <c r="M6" s="27" t="s">
        <v>477</v>
      </c>
      <c r="N6" s="27" t="s">
        <v>477</v>
      </c>
      <c r="O6" s="49" t="s">
        <v>477</v>
      </c>
    </row>
    <row r="7" spans="1:15" ht="13" x14ac:dyDescent="0.3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15">
        <v>81955.3</v>
      </c>
      <c r="H7" s="15">
        <v>18006.7</v>
      </c>
      <c r="I7" s="18">
        <v>3306.55</v>
      </c>
      <c r="J7" s="22">
        <f t="shared" si="1"/>
        <v>0.18362887147561741</v>
      </c>
      <c r="K7" s="18">
        <v>3306.55</v>
      </c>
      <c r="L7" s="22">
        <f t="shared" ref="L7:L11" si="4">K7/H7</f>
        <v>0.18362887147561741</v>
      </c>
      <c r="M7" s="50">
        <v>0</v>
      </c>
      <c r="N7" s="30">
        <f t="shared" si="2"/>
        <v>0</v>
      </c>
      <c r="O7" s="30">
        <f t="shared" si="3"/>
        <v>0</v>
      </c>
    </row>
    <row r="8" spans="1:15" ht="13" x14ac:dyDescent="0.3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15">
        <v>13164100</v>
      </c>
      <c r="H8" s="15">
        <v>12679000</v>
      </c>
      <c r="I8" s="18">
        <v>2147670</v>
      </c>
      <c r="J8" s="22">
        <f t="shared" si="1"/>
        <v>0.16938796435050082</v>
      </c>
      <c r="K8" s="18">
        <v>2273390</v>
      </c>
      <c r="L8" s="22">
        <f t="shared" si="4"/>
        <v>0.17930357283697451</v>
      </c>
      <c r="M8" s="27">
        <v>1327850</v>
      </c>
      <c r="N8" s="30">
        <f t="shared" si="2"/>
        <v>0.10472829087467465</v>
      </c>
      <c r="O8" s="30">
        <f t="shared" si="3"/>
        <v>0.61827468838322464</v>
      </c>
    </row>
    <row r="9" spans="1:15" ht="13" x14ac:dyDescent="0.3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15">
        <v>64848</v>
      </c>
      <c r="H9" s="15">
        <v>7547.45</v>
      </c>
      <c r="I9" s="18">
        <v>928.09799999999996</v>
      </c>
      <c r="J9" s="22">
        <f t="shared" si="1"/>
        <v>0.12296841979741502</v>
      </c>
      <c r="K9" s="18">
        <v>1430.81</v>
      </c>
      <c r="L9" s="22">
        <f t="shared" si="4"/>
        <v>0.18957528701746948</v>
      </c>
      <c r="M9" s="27">
        <v>206.143</v>
      </c>
      <c r="N9" s="30">
        <f t="shared" si="2"/>
        <v>2.731293350734354E-2</v>
      </c>
      <c r="O9" s="30">
        <f t="shared" si="3"/>
        <v>0.22211339750759079</v>
      </c>
    </row>
    <row r="10" spans="1:15" ht="13" x14ac:dyDescent="0.3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15">
        <v>37136000</v>
      </c>
      <c r="H10" s="15">
        <v>19706000</v>
      </c>
      <c r="I10" s="18">
        <v>4296720</v>
      </c>
      <c r="J10" s="22">
        <f t="shared" si="1"/>
        <v>0.21804120572414493</v>
      </c>
      <c r="K10" s="18">
        <v>4940030</v>
      </c>
      <c r="L10" s="22">
        <f t="shared" si="4"/>
        <v>0.2506865929158632</v>
      </c>
      <c r="M10" s="27">
        <v>823371</v>
      </c>
      <c r="N10" s="30">
        <f t="shared" si="2"/>
        <v>4.1782756520856591E-2</v>
      </c>
      <c r="O10" s="30">
        <f t="shared" si="3"/>
        <v>0.19162779981008771</v>
      </c>
    </row>
    <row r="11" spans="1:15" ht="13" x14ac:dyDescent="0.3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15">
        <v>3769010</v>
      </c>
      <c r="H11" s="15">
        <v>2356470</v>
      </c>
      <c r="I11" s="18">
        <v>1243590</v>
      </c>
      <c r="J11" s="22">
        <f t="shared" si="1"/>
        <v>0.52773428051280091</v>
      </c>
      <c r="K11" s="18">
        <v>1243590</v>
      </c>
      <c r="L11" s="22">
        <f t="shared" si="4"/>
        <v>0.52773428051280091</v>
      </c>
      <c r="M11" s="27">
        <v>332457</v>
      </c>
      <c r="N11" s="30">
        <f t="shared" si="2"/>
        <v>0.14108263631618481</v>
      </c>
      <c r="O11" s="30">
        <f t="shared" si="3"/>
        <v>0.26733650158010275</v>
      </c>
    </row>
    <row r="12" spans="1:15" ht="13" x14ac:dyDescent="0.3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15">
        <v>100572</v>
      </c>
      <c r="H12" s="15">
        <v>10446.200000000001</v>
      </c>
      <c r="I12" s="18" t="s">
        <v>477</v>
      </c>
      <c r="J12" s="47" t="s">
        <v>477</v>
      </c>
      <c r="K12" s="18" t="s">
        <v>477</v>
      </c>
      <c r="L12" s="22" t="s">
        <v>477</v>
      </c>
      <c r="M12" s="27" t="s">
        <v>477</v>
      </c>
      <c r="N12" s="27" t="s">
        <v>477</v>
      </c>
      <c r="O12" s="49" t="s">
        <v>477</v>
      </c>
    </row>
    <row r="13" spans="1:15" ht="13" x14ac:dyDescent="0.3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15">
        <v>19137000</v>
      </c>
      <c r="H13" s="15">
        <v>6374300</v>
      </c>
      <c r="I13" s="18">
        <v>503344</v>
      </c>
      <c r="J13" s="22">
        <f t="shared" si="1"/>
        <v>7.8964592190515034E-2</v>
      </c>
      <c r="K13" s="18">
        <v>551287</v>
      </c>
      <c r="L13" s="22">
        <f t="shared" ref="L13:L15" si="5">K13/H13</f>
        <v>8.6485888646596495E-2</v>
      </c>
      <c r="M13" s="27">
        <v>61825</v>
      </c>
      <c r="N13" s="30">
        <f t="shared" si="2"/>
        <v>9.699104215364825E-3</v>
      </c>
      <c r="O13" s="30">
        <f t="shared" si="3"/>
        <v>0.12282852283925109</v>
      </c>
    </row>
    <row r="14" spans="1:15" ht="13" x14ac:dyDescent="0.3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15">
        <v>8098140</v>
      </c>
      <c r="H14" s="15">
        <v>4603490</v>
      </c>
      <c r="I14" s="18">
        <v>2958550</v>
      </c>
      <c r="J14" s="22">
        <f t="shared" si="1"/>
        <v>0.6426754484097934</v>
      </c>
      <c r="K14" s="18">
        <v>2963370</v>
      </c>
      <c r="L14" s="22">
        <f t="shared" si="5"/>
        <v>0.64372248011834499</v>
      </c>
      <c r="M14" s="27">
        <v>251521</v>
      </c>
      <c r="N14" s="30">
        <f t="shared" si="2"/>
        <v>5.4637025387260535E-2</v>
      </c>
      <c r="O14" s="30">
        <f t="shared" si="3"/>
        <v>8.5014956651062179E-2</v>
      </c>
    </row>
    <row r="15" spans="1:15" ht="13" x14ac:dyDescent="0.3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15">
        <v>8022690</v>
      </c>
      <c r="H15" s="15">
        <v>5156790</v>
      </c>
      <c r="I15" s="18">
        <v>1756600</v>
      </c>
      <c r="J15" s="22">
        <f t="shared" si="1"/>
        <v>0.34063826527743035</v>
      </c>
      <c r="K15" s="18">
        <v>1900770</v>
      </c>
      <c r="L15" s="22">
        <f t="shared" si="5"/>
        <v>0.36859557980836916</v>
      </c>
      <c r="M15" s="27">
        <v>446196</v>
      </c>
      <c r="N15" s="30">
        <f t="shared" si="2"/>
        <v>8.6525920194539627E-2</v>
      </c>
      <c r="O15" s="30">
        <f t="shared" si="3"/>
        <v>0.2540111579187066</v>
      </c>
    </row>
    <row r="16" spans="1:15" ht="13" x14ac:dyDescent="0.3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15">
        <v>639751</v>
      </c>
      <c r="H16" s="15">
        <v>91323.8</v>
      </c>
      <c r="I16" s="18" t="s">
        <v>477</v>
      </c>
      <c r="J16" s="47" t="s">
        <v>477</v>
      </c>
      <c r="K16" s="18" t="s">
        <v>477</v>
      </c>
      <c r="L16" s="22" t="s">
        <v>477</v>
      </c>
      <c r="M16" s="27" t="s">
        <v>477</v>
      </c>
      <c r="N16" s="27" t="s">
        <v>477</v>
      </c>
      <c r="O16" s="49" t="s">
        <v>477</v>
      </c>
    </row>
    <row r="17" spans="1:15" ht="13" x14ac:dyDescent="0.3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15">
        <v>136947000</v>
      </c>
      <c r="H17" s="15">
        <v>110292000</v>
      </c>
      <c r="I17" s="18">
        <v>10386400</v>
      </c>
      <c r="J17" s="22">
        <f t="shared" si="1"/>
        <v>9.4171834765894177E-2</v>
      </c>
      <c r="K17" s="18">
        <v>14290300</v>
      </c>
      <c r="L17" s="22">
        <f t="shared" ref="L17:L22" si="6">K17/H17</f>
        <v>0.12956787436985456</v>
      </c>
      <c r="M17" s="27">
        <v>804871</v>
      </c>
      <c r="N17" s="30">
        <f t="shared" si="2"/>
        <v>7.2976371813005475E-3</v>
      </c>
      <c r="O17" s="30">
        <f t="shared" si="3"/>
        <v>7.749277901871679E-2</v>
      </c>
    </row>
    <row r="18" spans="1:15" ht="13" x14ac:dyDescent="0.3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15">
        <v>267498</v>
      </c>
      <c r="H18" s="15">
        <v>12370.3</v>
      </c>
      <c r="I18" s="18">
        <v>5735</v>
      </c>
      <c r="J18" s="22">
        <f t="shared" si="1"/>
        <v>0.46361042173593203</v>
      </c>
      <c r="K18" s="18">
        <v>5735.1</v>
      </c>
      <c r="L18" s="22">
        <f t="shared" si="6"/>
        <v>0.46361850561425355</v>
      </c>
      <c r="M18" s="50">
        <v>0</v>
      </c>
      <c r="N18" s="30">
        <f t="shared" si="2"/>
        <v>0</v>
      </c>
      <c r="O18" s="30">
        <f t="shared" si="3"/>
        <v>0</v>
      </c>
    </row>
    <row r="19" spans="1:15" ht="13" x14ac:dyDescent="0.3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15">
        <v>10162900</v>
      </c>
      <c r="H19" s="15">
        <v>7678660</v>
      </c>
      <c r="I19" s="18">
        <v>2021770</v>
      </c>
      <c r="J19" s="22">
        <f t="shared" si="1"/>
        <v>0.26329724196669729</v>
      </c>
      <c r="K19" s="18">
        <v>2091910</v>
      </c>
      <c r="L19" s="22">
        <f t="shared" si="6"/>
        <v>0.2724316482302902</v>
      </c>
      <c r="M19" s="27">
        <v>56317.8</v>
      </c>
      <c r="N19" s="30">
        <f t="shared" si="2"/>
        <v>7.3343265621866318E-3</v>
      </c>
      <c r="O19" s="30">
        <f t="shared" si="3"/>
        <v>2.785569080558125E-2</v>
      </c>
    </row>
    <row r="20" spans="1:15" ht="13" x14ac:dyDescent="0.3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15">
        <v>10291900</v>
      </c>
      <c r="H20" s="15">
        <v>2550790</v>
      </c>
      <c r="I20" s="18">
        <v>1249070</v>
      </c>
      <c r="J20" s="22">
        <f t="shared" si="1"/>
        <v>0.48967966786760181</v>
      </c>
      <c r="K20" s="18">
        <v>1249070</v>
      </c>
      <c r="L20" s="22">
        <f t="shared" si="6"/>
        <v>0.48967966786760181</v>
      </c>
      <c r="M20" s="27">
        <v>5827.54</v>
      </c>
      <c r="N20" s="30">
        <f t="shared" si="2"/>
        <v>2.2846020252549211E-3</v>
      </c>
      <c r="O20" s="30">
        <f t="shared" si="3"/>
        <v>4.6655031343319428E-3</v>
      </c>
    </row>
    <row r="21" spans="1:15" ht="13" x14ac:dyDescent="0.3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15">
        <v>229856</v>
      </c>
      <c r="H21" s="15">
        <v>216357</v>
      </c>
      <c r="I21" s="18">
        <v>61359.199999999997</v>
      </c>
      <c r="J21" s="22">
        <f t="shared" si="1"/>
        <v>0.28360163988223169</v>
      </c>
      <c r="K21" s="18">
        <v>63342.400000000001</v>
      </c>
      <c r="L21" s="22">
        <f t="shared" si="6"/>
        <v>0.29276797145458666</v>
      </c>
      <c r="M21" s="27">
        <v>21587.4</v>
      </c>
      <c r="N21" s="30">
        <f t="shared" si="2"/>
        <v>9.9776757858539372E-2</v>
      </c>
      <c r="O21" s="30">
        <f t="shared" si="3"/>
        <v>0.35182010195700081</v>
      </c>
    </row>
    <row r="22" spans="1:15" ht="13" x14ac:dyDescent="0.3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15">
        <v>6268570</v>
      </c>
      <c r="H22" s="15">
        <v>5160700</v>
      </c>
      <c r="I22" s="18">
        <v>596406</v>
      </c>
      <c r="J22" s="22">
        <f t="shared" si="1"/>
        <v>0.11556688046195283</v>
      </c>
      <c r="K22" s="18">
        <v>1062390</v>
      </c>
      <c r="L22" s="22">
        <f t="shared" si="6"/>
        <v>0.20586160792140601</v>
      </c>
      <c r="M22" s="27">
        <v>71257.2</v>
      </c>
      <c r="N22" s="30">
        <f t="shared" si="2"/>
        <v>1.3807661751312806E-2</v>
      </c>
      <c r="O22" s="30">
        <f t="shared" si="3"/>
        <v>0.11947767125079224</v>
      </c>
    </row>
    <row r="23" spans="1:15" ht="13" x14ac:dyDescent="0.3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15">
        <v>62960.1</v>
      </c>
      <c r="H23" s="15">
        <v>16421.900000000001</v>
      </c>
      <c r="I23" s="18" t="s">
        <v>477</v>
      </c>
      <c r="J23" s="47" t="s">
        <v>477</v>
      </c>
      <c r="K23" s="18" t="s">
        <v>477</v>
      </c>
      <c r="L23" s="22" t="s">
        <v>477</v>
      </c>
      <c r="M23" s="27" t="s">
        <v>477</v>
      </c>
      <c r="N23" s="27" t="s">
        <v>477</v>
      </c>
      <c r="O23" s="49" t="s">
        <v>477</v>
      </c>
    </row>
    <row r="24" spans="1:15" ht="13" x14ac:dyDescent="0.3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15">
        <v>2146260</v>
      </c>
      <c r="H24" s="15">
        <v>2111800</v>
      </c>
      <c r="I24" s="18">
        <v>477988</v>
      </c>
      <c r="J24" s="22">
        <f t="shared" si="1"/>
        <v>0.2263415096126527</v>
      </c>
      <c r="K24" s="18">
        <v>503924</v>
      </c>
      <c r="L24" s="22">
        <f t="shared" ref="L24:L35" si="7">K24/H24</f>
        <v>0.23862297566057392</v>
      </c>
      <c r="M24" s="27">
        <v>369577</v>
      </c>
      <c r="N24" s="30">
        <f t="shared" si="2"/>
        <v>0.17500568235628375</v>
      </c>
      <c r="O24" s="30">
        <f t="shared" si="3"/>
        <v>0.77319305087156998</v>
      </c>
    </row>
    <row r="25" spans="1:15" ht="13" x14ac:dyDescent="0.3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15">
        <v>8332110</v>
      </c>
      <c r="H25" s="15">
        <v>7329870</v>
      </c>
      <c r="I25" s="18">
        <v>457405</v>
      </c>
      <c r="J25" s="22">
        <f t="shared" si="1"/>
        <v>6.2402880269363574E-2</v>
      </c>
      <c r="K25" s="18">
        <v>570280</v>
      </c>
      <c r="L25" s="22">
        <f t="shared" si="7"/>
        <v>7.7802198401881614E-2</v>
      </c>
      <c r="M25" s="27">
        <v>363173</v>
      </c>
      <c r="N25" s="30">
        <f t="shared" si="2"/>
        <v>4.9546990601470421E-2</v>
      </c>
      <c r="O25" s="30">
        <f t="shared" si="3"/>
        <v>0.79398563636164887</v>
      </c>
    </row>
    <row r="26" spans="1:15" ht="13" x14ac:dyDescent="0.3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15">
        <v>3967450</v>
      </c>
      <c r="H26" s="15">
        <v>3815680</v>
      </c>
      <c r="I26" s="18">
        <v>3497590</v>
      </c>
      <c r="J26" s="22">
        <f t="shared" si="1"/>
        <v>0.91663609107681987</v>
      </c>
      <c r="K26" s="18">
        <v>3501230</v>
      </c>
      <c r="L26" s="22">
        <f t="shared" si="7"/>
        <v>0.9175900494800403</v>
      </c>
      <c r="M26" s="27">
        <v>626827</v>
      </c>
      <c r="N26" s="30">
        <f t="shared" si="2"/>
        <v>0.16427661648775579</v>
      </c>
      <c r="O26" s="30">
        <f t="shared" si="3"/>
        <v>0.17921683216157411</v>
      </c>
    </row>
    <row r="27" spans="1:15" ht="13" x14ac:dyDescent="0.3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15">
        <v>1541980</v>
      </c>
      <c r="H27" s="15">
        <v>1466320</v>
      </c>
      <c r="I27" s="18">
        <v>500186</v>
      </c>
      <c r="J27" s="22">
        <f t="shared" si="1"/>
        <v>0.34111653663593211</v>
      </c>
      <c r="K27" s="18">
        <v>500611</v>
      </c>
      <c r="L27" s="22">
        <f t="shared" si="7"/>
        <v>0.3414063778711332</v>
      </c>
      <c r="M27" s="27">
        <v>199205</v>
      </c>
      <c r="N27" s="30">
        <f t="shared" si="2"/>
        <v>0.13585370178405806</v>
      </c>
      <c r="O27" s="30">
        <f t="shared" si="3"/>
        <v>0.3982618465930674</v>
      </c>
    </row>
    <row r="28" spans="1:15" ht="13" x14ac:dyDescent="0.3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15">
        <v>170360000</v>
      </c>
      <c r="H28" s="15">
        <v>95522600</v>
      </c>
      <c r="I28" s="18">
        <v>47430100</v>
      </c>
      <c r="J28" s="22">
        <f t="shared" si="1"/>
        <v>0.49653275769294386</v>
      </c>
      <c r="K28" s="18">
        <v>47819700</v>
      </c>
      <c r="L28" s="22">
        <f t="shared" si="7"/>
        <v>0.50061137364351471</v>
      </c>
      <c r="M28" s="27">
        <v>3163550</v>
      </c>
      <c r="N28" s="30">
        <f t="shared" si="2"/>
        <v>3.3118340581181835E-2</v>
      </c>
      <c r="O28" s="30">
        <f t="shared" si="3"/>
        <v>6.6699205778608939E-2</v>
      </c>
    </row>
    <row r="29" spans="1:15" ht="13" x14ac:dyDescent="0.3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15">
        <v>317451</v>
      </c>
      <c r="H29" s="15">
        <v>111744</v>
      </c>
      <c r="I29" s="18">
        <v>19734.400000000001</v>
      </c>
      <c r="J29" s="22">
        <f t="shared" si="1"/>
        <v>0.17660366552119131</v>
      </c>
      <c r="K29" s="18">
        <v>23532</v>
      </c>
      <c r="L29" s="22">
        <f t="shared" si="7"/>
        <v>0.21058848797250859</v>
      </c>
      <c r="M29" s="27">
        <v>10598</v>
      </c>
      <c r="N29" s="30">
        <f t="shared" si="2"/>
        <v>9.4841781214203891E-2</v>
      </c>
      <c r="O29" s="30">
        <f t="shared" si="3"/>
        <v>0.53703178206583424</v>
      </c>
    </row>
    <row r="30" spans="1:15" ht="13" x14ac:dyDescent="0.3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15">
        <v>7959600</v>
      </c>
      <c r="H30" s="15">
        <v>5872200</v>
      </c>
      <c r="I30" s="18">
        <v>4956090</v>
      </c>
      <c r="J30" s="22">
        <f t="shared" si="1"/>
        <v>0.84399203024420144</v>
      </c>
      <c r="K30" s="18">
        <v>4958450</v>
      </c>
      <c r="L30" s="22">
        <f t="shared" si="7"/>
        <v>0.84439392391267332</v>
      </c>
      <c r="M30" s="27">
        <v>343312</v>
      </c>
      <c r="N30" s="30">
        <f t="shared" si="2"/>
        <v>5.8463948775586666E-2</v>
      </c>
      <c r="O30" s="30">
        <f t="shared" si="3"/>
        <v>6.9270735600039546E-2</v>
      </c>
    </row>
    <row r="31" spans="1:15" ht="13" x14ac:dyDescent="0.3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15">
        <v>11537600</v>
      </c>
      <c r="H31" s="15">
        <v>10775100</v>
      </c>
      <c r="I31" s="18">
        <v>2847330</v>
      </c>
      <c r="J31" s="22">
        <f t="shared" si="1"/>
        <v>0.26425091182448424</v>
      </c>
      <c r="K31" s="18">
        <v>3717010</v>
      </c>
      <c r="L31" s="22">
        <f t="shared" si="7"/>
        <v>0.34496292377796955</v>
      </c>
      <c r="M31" s="27">
        <v>788421</v>
      </c>
      <c r="N31" s="30">
        <f t="shared" si="2"/>
        <v>7.317064342790322E-2</v>
      </c>
      <c r="O31" s="30">
        <f t="shared" si="3"/>
        <v>0.27689835740851954</v>
      </c>
    </row>
    <row r="32" spans="1:15" ht="13" x14ac:dyDescent="0.3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15">
        <v>6344620</v>
      </c>
      <c r="H32" s="15">
        <v>5912870</v>
      </c>
      <c r="I32" s="18">
        <v>4500200</v>
      </c>
      <c r="J32" s="22">
        <f t="shared" si="1"/>
        <v>0.7610855642014791</v>
      </c>
      <c r="K32" s="18">
        <v>4540930</v>
      </c>
      <c r="L32" s="22">
        <f t="shared" si="7"/>
        <v>0.76797392805862463</v>
      </c>
      <c r="M32" s="27">
        <v>646868</v>
      </c>
      <c r="N32" s="30">
        <f t="shared" si="2"/>
        <v>0.1094000037206974</v>
      </c>
      <c r="O32" s="30">
        <f t="shared" si="3"/>
        <v>0.14374205590862629</v>
      </c>
    </row>
    <row r="33" spans="1:15" ht="13" x14ac:dyDescent="0.3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15">
        <v>13144700</v>
      </c>
      <c r="H33" s="15">
        <v>11518500</v>
      </c>
      <c r="I33" s="18">
        <v>6107580</v>
      </c>
      <c r="J33" s="22">
        <f t="shared" si="1"/>
        <v>0.5302409167860398</v>
      </c>
      <c r="K33" s="18">
        <v>6611730</v>
      </c>
      <c r="L33" s="22">
        <f t="shared" si="7"/>
        <v>0.57400963667144156</v>
      </c>
      <c r="M33" s="27">
        <v>696778</v>
      </c>
      <c r="N33" s="30">
        <f t="shared" si="2"/>
        <v>6.0492077961540131E-2</v>
      </c>
      <c r="O33" s="30">
        <f t="shared" si="3"/>
        <v>0.11408413807105269</v>
      </c>
    </row>
    <row r="34" spans="1:15" ht="13" x14ac:dyDescent="0.3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15">
        <v>14876800</v>
      </c>
      <c r="H34" s="15">
        <v>13828100</v>
      </c>
      <c r="I34" s="18">
        <v>3743400</v>
      </c>
      <c r="J34" s="22">
        <f t="shared" si="1"/>
        <v>0.27070964196093461</v>
      </c>
      <c r="K34" s="18">
        <v>3841160</v>
      </c>
      <c r="L34" s="22">
        <f t="shared" si="7"/>
        <v>0.27777930445975946</v>
      </c>
      <c r="M34" s="27">
        <v>883355</v>
      </c>
      <c r="N34" s="30">
        <f t="shared" si="2"/>
        <v>6.3881155039376344E-2</v>
      </c>
      <c r="O34" s="30">
        <f t="shared" si="3"/>
        <v>0.23597665224127798</v>
      </c>
    </row>
    <row r="35" spans="1:15" ht="13" x14ac:dyDescent="0.3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15">
        <v>30740400</v>
      </c>
      <c r="H35" s="15">
        <v>6792610</v>
      </c>
      <c r="I35" s="18">
        <v>1403350</v>
      </c>
      <c r="J35" s="22">
        <f t="shared" si="1"/>
        <v>0.20659952507210042</v>
      </c>
      <c r="K35" s="18">
        <v>1493700</v>
      </c>
      <c r="L35" s="22">
        <f t="shared" si="7"/>
        <v>0.21990074507442647</v>
      </c>
      <c r="M35" s="27">
        <v>140467</v>
      </c>
      <c r="N35" s="30">
        <f t="shared" si="2"/>
        <v>2.0679385390888039E-2</v>
      </c>
      <c r="O35" s="30">
        <f t="shared" si="3"/>
        <v>0.10009406064060997</v>
      </c>
    </row>
    <row r="36" spans="1:15" ht="13" x14ac:dyDescent="0.3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15">
        <v>426953</v>
      </c>
      <c r="H36" s="15">
        <v>354525</v>
      </c>
      <c r="I36" s="18" t="s">
        <v>477</v>
      </c>
      <c r="J36" s="47" t="s">
        <v>477</v>
      </c>
      <c r="K36" s="18" t="s">
        <v>477</v>
      </c>
      <c r="L36" s="22" t="s">
        <v>477</v>
      </c>
      <c r="M36" s="27" t="s">
        <v>477</v>
      </c>
      <c r="N36" s="27" t="s">
        <v>477</v>
      </c>
      <c r="O36" s="49" t="s">
        <v>477</v>
      </c>
    </row>
    <row r="37" spans="1:15" ht="13" x14ac:dyDescent="0.3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15">
        <v>38229</v>
      </c>
      <c r="H37" s="15">
        <v>7294.72</v>
      </c>
      <c r="I37" s="18">
        <v>26.789200000000001</v>
      </c>
      <c r="J37" s="22">
        <f t="shared" si="1"/>
        <v>3.6724096332689947E-3</v>
      </c>
      <c r="K37" s="18">
        <v>469.83300000000003</v>
      </c>
      <c r="L37" s="22">
        <f t="shared" ref="L37:L63" si="8">K37/H37</f>
        <v>6.4407269915774695E-2</v>
      </c>
      <c r="M37" s="27">
        <v>15.747199999999999</v>
      </c>
      <c r="N37" s="30">
        <f t="shared" si="2"/>
        <v>2.1587120547464467E-3</v>
      </c>
      <c r="O37" s="30">
        <f t="shared" si="3"/>
        <v>0.58781897182446652</v>
      </c>
    </row>
    <row r="38" spans="1:15" ht="13" x14ac:dyDescent="0.3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15">
        <v>3721960</v>
      </c>
      <c r="H38" s="15">
        <v>3146590</v>
      </c>
      <c r="I38" s="18">
        <v>97489.2</v>
      </c>
      <c r="J38" s="22">
        <f t="shared" si="1"/>
        <v>3.0982492158177583E-2</v>
      </c>
      <c r="K38" s="18">
        <v>116433</v>
      </c>
      <c r="L38" s="22">
        <f t="shared" si="8"/>
        <v>3.7002914265919618E-2</v>
      </c>
      <c r="M38" s="27">
        <v>56421.2</v>
      </c>
      <c r="N38" s="30">
        <f t="shared" si="2"/>
        <v>1.7930902977508986E-2</v>
      </c>
      <c r="O38" s="30">
        <f t="shared" si="3"/>
        <v>0.57874308128490126</v>
      </c>
    </row>
    <row r="39" spans="1:15" ht="13" x14ac:dyDescent="0.3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15">
        <v>7897650</v>
      </c>
      <c r="H39" s="15">
        <v>7857510</v>
      </c>
      <c r="I39" s="18">
        <v>1427780</v>
      </c>
      <c r="J39" s="22">
        <f t="shared" si="1"/>
        <v>0.18170896378114695</v>
      </c>
      <c r="K39" s="18">
        <v>1659010</v>
      </c>
      <c r="L39" s="22">
        <f t="shared" si="8"/>
        <v>0.21113686142302077</v>
      </c>
      <c r="M39" s="27">
        <v>880772</v>
      </c>
      <c r="N39" s="30">
        <f t="shared" si="2"/>
        <v>0.11209301674449031</v>
      </c>
      <c r="O39" s="30">
        <f t="shared" si="3"/>
        <v>0.61688215271260283</v>
      </c>
    </row>
    <row r="40" spans="1:15" ht="13" x14ac:dyDescent="0.3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15">
        <v>15203600</v>
      </c>
      <c r="H40" s="15">
        <v>10935900</v>
      </c>
      <c r="I40" s="18">
        <v>3611960</v>
      </c>
      <c r="J40" s="22">
        <f t="shared" si="1"/>
        <v>0.33028465878437074</v>
      </c>
      <c r="K40" s="18">
        <v>3639370</v>
      </c>
      <c r="L40" s="22">
        <f t="shared" si="8"/>
        <v>0.33279108258122331</v>
      </c>
      <c r="M40" s="27">
        <v>749887</v>
      </c>
      <c r="N40" s="30">
        <f t="shared" si="2"/>
        <v>6.8571128119313457E-2</v>
      </c>
      <c r="O40" s="30">
        <f t="shared" si="3"/>
        <v>0.20761221054496728</v>
      </c>
    </row>
    <row r="41" spans="1:15" ht="13" x14ac:dyDescent="0.3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15">
        <v>1253670000</v>
      </c>
      <c r="H41" s="15">
        <v>1003800000</v>
      </c>
      <c r="I41" s="18">
        <v>468660000</v>
      </c>
      <c r="J41" s="22">
        <f t="shared" si="1"/>
        <v>0.4668858338314405</v>
      </c>
      <c r="K41" s="18">
        <v>490384000</v>
      </c>
      <c r="L41" s="22">
        <f t="shared" si="8"/>
        <v>0.48852759513847382</v>
      </c>
      <c r="M41" s="27">
        <v>124688000</v>
      </c>
      <c r="N41" s="30">
        <f t="shared" si="2"/>
        <v>0.12421597927874078</v>
      </c>
      <c r="O41" s="30">
        <f t="shared" si="3"/>
        <v>0.26605214867921306</v>
      </c>
    </row>
    <row r="42" spans="1:15" ht="13" x14ac:dyDescent="0.3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15">
        <v>42092600</v>
      </c>
      <c r="H42" s="15">
        <v>27628600</v>
      </c>
      <c r="I42" s="18">
        <v>8059050</v>
      </c>
      <c r="J42" s="22">
        <f t="shared" si="1"/>
        <v>0.29169230435128818</v>
      </c>
      <c r="K42" s="18">
        <v>8209470</v>
      </c>
      <c r="L42" s="22">
        <f t="shared" si="8"/>
        <v>0.29713666273354422</v>
      </c>
      <c r="M42" s="27">
        <v>1930910</v>
      </c>
      <c r="N42" s="30">
        <f t="shared" si="2"/>
        <v>6.98880869823299E-2</v>
      </c>
      <c r="O42" s="30">
        <f t="shared" si="3"/>
        <v>0.23959523765208057</v>
      </c>
    </row>
    <row r="43" spans="1:15" ht="13" x14ac:dyDescent="0.3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15">
        <v>705928</v>
      </c>
      <c r="H43" s="15">
        <v>543909</v>
      </c>
      <c r="I43" s="18">
        <v>138098</v>
      </c>
      <c r="J43" s="22">
        <f t="shared" si="1"/>
        <v>0.25389908973743769</v>
      </c>
      <c r="K43" s="18">
        <v>138348</v>
      </c>
      <c r="L43" s="22">
        <f t="shared" si="8"/>
        <v>0.25435872544855848</v>
      </c>
      <c r="M43" s="27">
        <v>132492</v>
      </c>
      <c r="N43" s="30">
        <f t="shared" si="2"/>
        <v>0.24359221855126501</v>
      </c>
      <c r="O43" s="30">
        <f t="shared" si="3"/>
        <v>0.95940563947341739</v>
      </c>
    </row>
    <row r="44" spans="1:15" ht="13" x14ac:dyDescent="0.3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15">
        <v>50845700</v>
      </c>
      <c r="H44" s="15">
        <v>45927000</v>
      </c>
      <c r="I44" s="18">
        <v>9590990</v>
      </c>
      <c r="J44" s="22">
        <f t="shared" si="1"/>
        <v>0.20883118862542732</v>
      </c>
      <c r="K44" s="18">
        <v>10271100</v>
      </c>
      <c r="L44" s="22">
        <f t="shared" si="8"/>
        <v>0.22363968907178783</v>
      </c>
      <c r="M44" s="27">
        <v>3420440</v>
      </c>
      <c r="N44" s="30">
        <f t="shared" si="2"/>
        <v>7.4475580813029379E-2</v>
      </c>
      <c r="O44" s="30">
        <f t="shared" si="3"/>
        <v>0.35663054596032318</v>
      </c>
    </row>
    <row r="45" spans="1:15" ht="13" x14ac:dyDescent="0.3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15">
        <v>3129230</v>
      </c>
      <c r="H45" s="15">
        <v>2912300</v>
      </c>
      <c r="I45" s="18">
        <v>459352</v>
      </c>
      <c r="J45" s="22">
        <f t="shared" si="1"/>
        <v>0.15772825601758061</v>
      </c>
      <c r="K45" s="18">
        <v>569615</v>
      </c>
      <c r="L45" s="22">
        <f t="shared" si="8"/>
        <v>0.19558939669676886</v>
      </c>
      <c r="M45" s="27">
        <v>192128</v>
      </c>
      <c r="N45" s="30">
        <f t="shared" si="2"/>
        <v>6.5971225491879268E-2</v>
      </c>
      <c r="O45" s="30">
        <f t="shared" si="3"/>
        <v>0.41825876452045491</v>
      </c>
    </row>
    <row r="46" spans="1:15" ht="13" x14ac:dyDescent="0.3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15">
        <v>4027860</v>
      </c>
      <c r="H46" s="15">
        <v>2202550</v>
      </c>
      <c r="I46" s="18">
        <v>416735</v>
      </c>
      <c r="J46" s="22">
        <f t="shared" si="1"/>
        <v>0.18920569340083085</v>
      </c>
      <c r="K46" s="18">
        <v>434793</v>
      </c>
      <c r="L46" s="22">
        <f t="shared" si="8"/>
        <v>0.19740437220494428</v>
      </c>
      <c r="M46" s="27">
        <v>177275</v>
      </c>
      <c r="N46" s="30">
        <f t="shared" si="2"/>
        <v>8.0486254568568255E-2</v>
      </c>
      <c r="O46" s="30">
        <f t="shared" si="3"/>
        <v>0.42539023600129577</v>
      </c>
    </row>
    <row r="47" spans="1:15" ht="13" x14ac:dyDescent="0.3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15">
        <v>16003400</v>
      </c>
      <c r="H47" s="15">
        <v>13160300</v>
      </c>
      <c r="I47" s="18">
        <v>6039650</v>
      </c>
      <c r="J47" s="22">
        <f t="shared" si="1"/>
        <v>0.458929507685995</v>
      </c>
      <c r="K47" s="18">
        <v>6605460</v>
      </c>
      <c r="L47" s="22">
        <f t="shared" si="8"/>
        <v>0.5019232084374976</v>
      </c>
      <c r="M47" s="27">
        <v>1381900</v>
      </c>
      <c r="N47" s="30">
        <f t="shared" si="2"/>
        <v>0.10500520504851713</v>
      </c>
      <c r="O47" s="30">
        <f t="shared" si="3"/>
        <v>0.22880464927603419</v>
      </c>
    </row>
    <row r="48" spans="1:15" ht="13" x14ac:dyDescent="0.3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15">
        <v>4457950</v>
      </c>
      <c r="H48" s="15">
        <v>3987350</v>
      </c>
      <c r="I48" s="18">
        <v>3007200</v>
      </c>
      <c r="J48" s="22">
        <f t="shared" si="1"/>
        <v>0.75418511041167691</v>
      </c>
      <c r="K48" s="18">
        <v>3022580</v>
      </c>
      <c r="L48" s="22">
        <f t="shared" si="8"/>
        <v>0.75804230880158496</v>
      </c>
      <c r="M48" s="27">
        <v>290446</v>
      </c>
      <c r="N48" s="30">
        <f t="shared" si="2"/>
        <v>7.2841862389807763E-2</v>
      </c>
      <c r="O48" s="30">
        <f t="shared" si="3"/>
        <v>9.6583532854482582E-2</v>
      </c>
    </row>
    <row r="49" spans="1:15" ht="13" x14ac:dyDescent="0.3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15">
        <v>11199100</v>
      </c>
      <c r="H49" s="15">
        <v>9801690</v>
      </c>
      <c r="I49" s="18">
        <v>2321480</v>
      </c>
      <c r="J49" s="22">
        <f t="shared" si="1"/>
        <v>0.23684487062945267</v>
      </c>
      <c r="K49" s="18">
        <v>2331590</v>
      </c>
      <c r="L49" s="22">
        <f t="shared" si="8"/>
        <v>0.23787632540918963</v>
      </c>
      <c r="M49" s="27">
        <v>35136.6</v>
      </c>
      <c r="N49" s="30">
        <f t="shared" si="2"/>
        <v>3.5847491606039363E-3</v>
      </c>
      <c r="O49" s="30">
        <f t="shared" si="3"/>
        <v>1.5135430845839723E-2</v>
      </c>
    </row>
    <row r="50" spans="1:15" ht="13" x14ac:dyDescent="0.3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15">
        <v>783645</v>
      </c>
      <c r="H50" s="15">
        <v>184352</v>
      </c>
      <c r="I50" s="18">
        <v>136783</v>
      </c>
      <c r="J50" s="22">
        <f t="shared" si="1"/>
        <v>0.74196645547647977</v>
      </c>
      <c r="K50" s="18">
        <v>136783</v>
      </c>
      <c r="L50" s="22">
        <f t="shared" si="8"/>
        <v>0.74196645547647977</v>
      </c>
      <c r="M50" s="27">
        <v>793.56</v>
      </c>
      <c r="N50" s="30">
        <f t="shared" si="2"/>
        <v>4.3045912168026383E-3</v>
      </c>
      <c r="O50" s="30">
        <f t="shared" si="3"/>
        <v>5.8015981518171117E-3</v>
      </c>
    </row>
    <row r="51" spans="1:15" ht="13" x14ac:dyDescent="0.3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15">
        <v>10293700</v>
      </c>
      <c r="H51" s="15">
        <v>4650300</v>
      </c>
      <c r="I51" s="18">
        <v>3507310</v>
      </c>
      <c r="J51" s="22">
        <f t="shared" si="1"/>
        <v>0.75421155624368319</v>
      </c>
      <c r="K51" s="18">
        <v>3507380</v>
      </c>
      <c r="L51" s="22">
        <f t="shared" si="8"/>
        <v>0.75422660903597616</v>
      </c>
      <c r="M51" s="27">
        <v>37724.800000000003</v>
      </c>
      <c r="N51" s="30">
        <f t="shared" si="2"/>
        <v>8.1123368384835391E-3</v>
      </c>
      <c r="O51" s="30">
        <f t="shared" si="3"/>
        <v>1.0756049508027521E-2</v>
      </c>
    </row>
    <row r="52" spans="1:15" ht="13" x14ac:dyDescent="0.3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15">
        <v>5322340</v>
      </c>
      <c r="H52" s="15">
        <v>2283610</v>
      </c>
      <c r="I52" s="18">
        <v>763070</v>
      </c>
      <c r="J52" s="22">
        <f t="shared" si="1"/>
        <v>0.33415075253655396</v>
      </c>
      <c r="K52" s="18">
        <v>780382</v>
      </c>
      <c r="L52" s="22">
        <f t="shared" si="8"/>
        <v>0.34173173177556587</v>
      </c>
      <c r="M52" s="27">
        <v>1628.17</v>
      </c>
      <c r="N52" s="30">
        <f t="shared" si="2"/>
        <v>7.1298076291485856E-4</v>
      </c>
      <c r="O52" s="30">
        <f t="shared" si="3"/>
        <v>2.1337098824485302E-3</v>
      </c>
    </row>
    <row r="53" spans="1:15" ht="13" x14ac:dyDescent="0.3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15">
        <v>631518</v>
      </c>
      <c r="H53" s="15">
        <v>566086</v>
      </c>
      <c r="I53" s="18">
        <v>23.9252</v>
      </c>
      <c r="J53" s="22">
        <f t="shared" si="1"/>
        <v>4.2264249601650635E-5</v>
      </c>
      <c r="K53" s="18">
        <v>23.9252</v>
      </c>
      <c r="L53" s="22">
        <f t="shared" si="8"/>
        <v>4.2264249601650635E-5</v>
      </c>
      <c r="M53" s="27">
        <v>5.9813099999999997</v>
      </c>
      <c r="N53" s="30">
        <f t="shared" si="2"/>
        <v>1.0566080065573075E-5</v>
      </c>
      <c r="O53" s="30">
        <f t="shared" si="3"/>
        <v>0.25000041796933775</v>
      </c>
    </row>
    <row r="54" spans="1:15" ht="13" x14ac:dyDescent="0.3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15">
        <v>70559</v>
      </c>
      <c r="H54" s="15">
        <v>33226.5</v>
      </c>
      <c r="I54" s="18">
        <v>5519.77</v>
      </c>
      <c r="J54" s="22">
        <f t="shared" si="1"/>
        <v>0.16612553233112126</v>
      </c>
      <c r="K54" s="18">
        <v>8876.5499999999993</v>
      </c>
      <c r="L54" s="22">
        <f t="shared" si="8"/>
        <v>0.2671527244819647</v>
      </c>
      <c r="M54" s="50">
        <v>0</v>
      </c>
      <c r="N54" s="30">
        <f t="shared" si="2"/>
        <v>0</v>
      </c>
      <c r="O54" s="30">
        <f t="shared" si="3"/>
        <v>0</v>
      </c>
    </row>
    <row r="55" spans="1:15" ht="13" x14ac:dyDescent="0.3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15">
        <v>8392520</v>
      </c>
      <c r="H55" s="15">
        <v>5997730</v>
      </c>
      <c r="I55" s="18">
        <v>613057</v>
      </c>
      <c r="J55" s="22">
        <f t="shared" si="1"/>
        <v>0.1022148379470233</v>
      </c>
      <c r="K55" s="18">
        <v>613552</v>
      </c>
      <c r="L55" s="22">
        <f t="shared" si="8"/>
        <v>0.10229736917133649</v>
      </c>
      <c r="M55" s="27">
        <v>145328</v>
      </c>
      <c r="N55" s="30">
        <f t="shared" si="2"/>
        <v>2.4230500539370727E-2</v>
      </c>
      <c r="O55" s="30">
        <f t="shared" si="3"/>
        <v>0.23705462950427122</v>
      </c>
    </row>
    <row r="56" spans="1:15" ht="13" x14ac:dyDescent="0.3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15">
        <v>12648800</v>
      </c>
      <c r="H56" s="15">
        <v>7739830</v>
      </c>
      <c r="I56" s="18">
        <v>1893970</v>
      </c>
      <c r="J56" s="22">
        <f t="shared" si="1"/>
        <v>0.24470434105141844</v>
      </c>
      <c r="K56" s="18">
        <v>2108390</v>
      </c>
      <c r="L56" s="22">
        <f t="shared" si="8"/>
        <v>0.2724077919024061</v>
      </c>
      <c r="M56" s="27">
        <v>459918</v>
      </c>
      <c r="N56" s="30">
        <f t="shared" si="2"/>
        <v>5.9422235372094734E-2</v>
      </c>
      <c r="O56" s="30">
        <f t="shared" si="3"/>
        <v>0.24283277982227808</v>
      </c>
    </row>
    <row r="57" spans="1:15" ht="13" x14ac:dyDescent="0.3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15">
        <v>67969000</v>
      </c>
      <c r="H57" s="15">
        <v>27063900</v>
      </c>
      <c r="I57" s="18">
        <v>459209</v>
      </c>
      <c r="J57" s="22">
        <f t="shared" si="1"/>
        <v>1.6967584124978292E-2</v>
      </c>
      <c r="K57" s="18">
        <v>511250</v>
      </c>
      <c r="L57" s="22">
        <f t="shared" si="8"/>
        <v>1.8890477721244907E-2</v>
      </c>
      <c r="M57" s="27">
        <v>6123.38</v>
      </c>
      <c r="N57" s="30">
        <f t="shared" si="2"/>
        <v>2.2625637842291761E-4</v>
      </c>
      <c r="O57" s="30">
        <f t="shared" si="3"/>
        <v>1.3334625410216263E-2</v>
      </c>
    </row>
    <row r="58" spans="1:15" ht="13" x14ac:dyDescent="0.3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15">
        <v>6258170</v>
      </c>
      <c r="H58" s="15">
        <v>3113700</v>
      </c>
      <c r="I58" s="18">
        <v>1673290</v>
      </c>
      <c r="J58" s="22">
        <f t="shared" si="1"/>
        <v>0.53739602402286668</v>
      </c>
      <c r="K58" s="18">
        <v>1673290</v>
      </c>
      <c r="L58" s="22">
        <f t="shared" si="8"/>
        <v>0.53739602402286668</v>
      </c>
      <c r="M58" s="27">
        <v>22141.599999999999</v>
      </c>
      <c r="N58" s="30">
        <f t="shared" si="2"/>
        <v>7.1110254680926228E-3</v>
      </c>
      <c r="O58" s="30">
        <f t="shared" si="3"/>
        <v>1.3232374543563876E-2</v>
      </c>
    </row>
    <row r="59" spans="1:15" ht="13" x14ac:dyDescent="0.3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15">
        <v>453214</v>
      </c>
      <c r="H59" s="15">
        <v>434225</v>
      </c>
      <c r="I59" s="18">
        <v>13533.2</v>
      </c>
      <c r="J59" s="22">
        <f t="shared" si="1"/>
        <v>3.1166330819275723E-2</v>
      </c>
      <c r="K59" s="18">
        <v>14393.2</v>
      </c>
      <c r="L59" s="22">
        <f t="shared" si="8"/>
        <v>3.3146870861880361E-2</v>
      </c>
      <c r="M59" s="27">
        <v>3309.75</v>
      </c>
      <c r="N59" s="30">
        <f t="shared" si="2"/>
        <v>7.6222004721054754E-3</v>
      </c>
      <c r="O59" s="30">
        <f t="shared" si="3"/>
        <v>0.24456521739130432</v>
      </c>
    </row>
    <row r="60" spans="1:15" ht="13" x14ac:dyDescent="0.3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15">
        <v>3669630</v>
      </c>
      <c r="H60" s="15">
        <v>3607380</v>
      </c>
      <c r="I60" s="18">
        <v>191876</v>
      </c>
      <c r="J60" s="22">
        <f t="shared" si="1"/>
        <v>5.3189849697010017E-2</v>
      </c>
      <c r="K60" s="18">
        <v>191876</v>
      </c>
      <c r="L60" s="22">
        <f t="shared" si="8"/>
        <v>5.3189849697010017E-2</v>
      </c>
      <c r="M60" s="27">
        <v>62995.9</v>
      </c>
      <c r="N60" s="30">
        <f t="shared" si="2"/>
        <v>1.7463061834350691E-2</v>
      </c>
      <c r="O60" s="30">
        <f t="shared" si="3"/>
        <v>0.32831568304530012</v>
      </c>
    </row>
    <row r="61" spans="1:15" ht="13" x14ac:dyDescent="0.3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15">
        <v>1391650</v>
      </c>
      <c r="H61" s="15">
        <v>511160</v>
      </c>
      <c r="I61" s="18">
        <v>225877</v>
      </c>
      <c r="J61" s="22">
        <f t="shared" si="1"/>
        <v>0.44189099303544876</v>
      </c>
      <c r="K61" s="18">
        <v>240411</v>
      </c>
      <c r="L61" s="22">
        <f t="shared" si="8"/>
        <v>0.47032436027858204</v>
      </c>
      <c r="M61" s="27">
        <v>13004.3</v>
      </c>
      <c r="N61" s="30">
        <f t="shared" si="2"/>
        <v>2.5440762187964629E-2</v>
      </c>
      <c r="O61" s="30">
        <f t="shared" si="3"/>
        <v>5.7572484139598097E-2</v>
      </c>
    </row>
    <row r="62" spans="1:15" ht="13" x14ac:dyDescent="0.3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15">
        <v>62917100</v>
      </c>
      <c r="H62" s="15">
        <v>59279500</v>
      </c>
      <c r="I62" s="18">
        <v>21969200</v>
      </c>
      <c r="J62" s="22">
        <f t="shared" si="1"/>
        <v>0.37060366568543934</v>
      </c>
      <c r="K62" s="18">
        <v>22503900</v>
      </c>
      <c r="L62" s="22">
        <f t="shared" si="8"/>
        <v>0.37962364729796977</v>
      </c>
      <c r="M62" s="27">
        <v>12343200</v>
      </c>
      <c r="N62" s="30">
        <f t="shared" si="2"/>
        <v>0.20822037972654964</v>
      </c>
      <c r="O62" s="30">
        <f t="shared" si="3"/>
        <v>0.56184112302678291</v>
      </c>
    </row>
    <row r="63" spans="1:15" ht="13" x14ac:dyDescent="0.3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15">
        <v>46224</v>
      </c>
      <c r="H63" s="15">
        <v>29683.200000000001</v>
      </c>
      <c r="I63" s="18">
        <v>12417</v>
      </c>
      <c r="J63" s="22">
        <f t="shared" si="1"/>
        <v>0.41831743208279432</v>
      </c>
      <c r="K63" s="18">
        <v>12421</v>
      </c>
      <c r="L63" s="22">
        <f t="shared" si="8"/>
        <v>0.41845218844329451</v>
      </c>
      <c r="M63" s="27">
        <v>12050.2</v>
      </c>
      <c r="N63" s="30">
        <f t="shared" si="2"/>
        <v>0.40596027382492456</v>
      </c>
      <c r="O63" s="30">
        <f t="shared" si="3"/>
        <v>0.97045985342675367</v>
      </c>
    </row>
    <row r="64" spans="1:15" ht="13" x14ac:dyDescent="0.3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15">
        <v>813599</v>
      </c>
      <c r="H64" s="15">
        <v>640316</v>
      </c>
      <c r="I64" s="18" t="s">
        <v>477</v>
      </c>
      <c r="J64" s="47" t="s">
        <v>477</v>
      </c>
      <c r="K64" s="18" t="s">
        <v>477</v>
      </c>
      <c r="L64" s="22" t="s">
        <v>477</v>
      </c>
      <c r="M64" s="27" t="s">
        <v>477</v>
      </c>
      <c r="N64" s="27" t="s">
        <v>477</v>
      </c>
      <c r="O64" s="49" t="s">
        <v>477</v>
      </c>
    </row>
    <row r="65" spans="1:15" ht="13" x14ac:dyDescent="0.3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15">
        <v>5169130</v>
      </c>
      <c r="H65" s="15">
        <v>2483150</v>
      </c>
      <c r="I65" s="18">
        <v>137854</v>
      </c>
      <c r="J65" s="22">
        <f t="shared" si="1"/>
        <v>5.5515776332480921E-2</v>
      </c>
      <c r="K65" s="18">
        <v>138397</v>
      </c>
      <c r="L65" s="22">
        <f t="shared" ref="L65:L66" si="9">K65/H65</f>
        <v>5.573445019430965E-2</v>
      </c>
      <c r="M65" s="27">
        <v>5928.96</v>
      </c>
      <c r="N65" s="30">
        <f t="shared" si="2"/>
        <v>2.3876769425930774E-3</v>
      </c>
      <c r="O65" s="30">
        <f t="shared" si="3"/>
        <v>4.3008980515617974E-2</v>
      </c>
    </row>
    <row r="66" spans="1:15" ht="13" x14ac:dyDescent="0.3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15">
        <v>59209100</v>
      </c>
      <c r="H66" s="15">
        <v>18287300</v>
      </c>
      <c r="I66" s="18">
        <v>10330100</v>
      </c>
      <c r="J66" s="22">
        <f t="shared" si="1"/>
        <v>0.56487835820487442</v>
      </c>
      <c r="K66" s="18">
        <v>10341600</v>
      </c>
      <c r="L66" s="22">
        <f t="shared" si="9"/>
        <v>0.56550720992163961</v>
      </c>
      <c r="M66" s="27">
        <v>239324</v>
      </c>
      <c r="N66" s="30">
        <f t="shared" si="2"/>
        <v>1.3086896370705352E-2</v>
      </c>
      <c r="O66" s="30">
        <f t="shared" si="3"/>
        <v>2.3167636324914569E-2</v>
      </c>
    </row>
    <row r="67" spans="1:15" ht="13" x14ac:dyDescent="0.3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15">
        <v>233321</v>
      </c>
      <c r="H67" s="15">
        <v>164036</v>
      </c>
      <c r="I67" s="18" t="s">
        <v>477</v>
      </c>
      <c r="J67" s="47" t="s">
        <v>477</v>
      </c>
      <c r="K67" s="18" t="s">
        <v>477</v>
      </c>
      <c r="L67" s="22" t="s">
        <v>477</v>
      </c>
      <c r="M67" s="27" t="s">
        <v>477</v>
      </c>
      <c r="N67" s="27" t="s">
        <v>477</v>
      </c>
      <c r="O67" s="49" t="s">
        <v>477</v>
      </c>
    </row>
    <row r="68" spans="1:15" ht="13" x14ac:dyDescent="0.3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15">
        <v>1233490</v>
      </c>
      <c r="H68" s="15">
        <v>743320</v>
      </c>
      <c r="I68" s="18">
        <v>33652.400000000001</v>
      </c>
      <c r="J68" s="22">
        <f t="shared" ref="J68:J131" si="10">I68/H68</f>
        <v>4.5273099069041596E-2</v>
      </c>
      <c r="K68" s="18">
        <v>39305.699999999997</v>
      </c>
      <c r="L68" s="22">
        <f t="shared" ref="L68:L73" si="11">K68/H68</f>
        <v>5.2878571812947313E-2</v>
      </c>
      <c r="M68" s="27">
        <v>31305.9</v>
      </c>
      <c r="N68" s="30">
        <f t="shared" ref="N68:N131" si="12">M68/H68</f>
        <v>4.2116315987730725E-2</v>
      </c>
      <c r="O68" s="30">
        <f t="shared" ref="O68:O131" si="13">M68/I68</f>
        <v>0.93027243227823275</v>
      </c>
    </row>
    <row r="69" spans="1:15" ht="13" x14ac:dyDescent="0.3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15">
        <v>1281020</v>
      </c>
      <c r="H69" s="15">
        <v>859249</v>
      </c>
      <c r="I69" s="18">
        <v>256767</v>
      </c>
      <c r="J69" s="22">
        <f t="shared" si="10"/>
        <v>0.29882723168720593</v>
      </c>
      <c r="K69" s="18">
        <v>456005</v>
      </c>
      <c r="L69" s="22">
        <f t="shared" si="11"/>
        <v>0.53070181053454824</v>
      </c>
      <c r="M69" s="27">
        <v>80355.600000000006</v>
      </c>
      <c r="N69" s="30">
        <f t="shared" si="12"/>
        <v>9.3518409681012146E-2</v>
      </c>
      <c r="O69" s="30">
        <f t="shared" si="13"/>
        <v>0.3129514306745026</v>
      </c>
    </row>
    <row r="70" spans="1:15" ht="13" x14ac:dyDescent="0.3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15">
        <v>5270910</v>
      </c>
      <c r="H70" s="15">
        <v>3168830</v>
      </c>
      <c r="I70" s="18">
        <v>1314720</v>
      </c>
      <c r="J70" s="22">
        <f t="shared" si="10"/>
        <v>0.41489130057466006</v>
      </c>
      <c r="K70" s="18">
        <v>1341630</v>
      </c>
      <c r="L70" s="22">
        <f t="shared" si="11"/>
        <v>0.423383393870924</v>
      </c>
      <c r="M70" s="27">
        <v>309025</v>
      </c>
      <c r="N70" s="30">
        <f t="shared" si="12"/>
        <v>9.7520220396802609E-2</v>
      </c>
      <c r="O70" s="30">
        <f t="shared" si="13"/>
        <v>0.23505004867956675</v>
      </c>
    </row>
    <row r="71" spans="1:15" ht="13" x14ac:dyDescent="0.3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15">
        <v>82016400</v>
      </c>
      <c r="H71" s="15">
        <v>45032500</v>
      </c>
      <c r="I71" s="18">
        <v>31514400</v>
      </c>
      <c r="J71" s="22">
        <f t="shared" si="10"/>
        <v>0.69981457836007332</v>
      </c>
      <c r="K71" s="18">
        <v>31524400</v>
      </c>
      <c r="L71" s="22">
        <f t="shared" si="11"/>
        <v>0.7000366402042969</v>
      </c>
      <c r="M71" s="27">
        <v>298941</v>
      </c>
      <c r="N71" s="30">
        <f t="shared" si="12"/>
        <v>6.6383389774052077E-3</v>
      </c>
      <c r="O71" s="30">
        <f t="shared" si="13"/>
        <v>9.485854085751276E-3</v>
      </c>
    </row>
    <row r="72" spans="1:15" ht="13" x14ac:dyDescent="0.3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15">
        <v>19334500</v>
      </c>
      <c r="H72" s="15">
        <v>14940300</v>
      </c>
      <c r="I72" s="18">
        <v>6136310</v>
      </c>
      <c r="J72" s="22">
        <f t="shared" si="10"/>
        <v>0.4107220069208784</v>
      </c>
      <c r="K72" s="18">
        <v>6834900</v>
      </c>
      <c r="L72" s="22">
        <f t="shared" si="11"/>
        <v>0.45748077347844418</v>
      </c>
      <c r="M72" s="27">
        <v>714233</v>
      </c>
      <c r="N72" s="30">
        <f t="shared" si="12"/>
        <v>4.7805800419000954E-2</v>
      </c>
      <c r="O72" s="30">
        <f t="shared" si="13"/>
        <v>0.11639454330045255</v>
      </c>
    </row>
    <row r="73" spans="1:15" ht="13" x14ac:dyDescent="0.3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15">
        <v>10627000</v>
      </c>
      <c r="H73" s="15">
        <v>3939130</v>
      </c>
      <c r="I73" s="18">
        <v>2445130</v>
      </c>
      <c r="J73" s="22">
        <f t="shared" si="10"/>
        <v>0.62072843495898844</v>
      </c>
      <c r="K73" s="18">
        <v>2448960</v>
      </c>
      <c r="L73" s="22">
        <f t="shared" si="11"/>
        <v>0.62170073087204536</v>
      </c>
      <c r="M73" s="27">
        <v>306127</v>
      </c>
      <c r="N73" s="30">
        <f t="shared" si="12"/>
        <v>7.7714368401144415E-2</v>
      </c>
      <c r="O73" s="30">
        <f t="shared" si="13"/>
        <v>0.12519866019393652</v>
      </c>
    </row>
    <row r="74" spans="1:15" ht="13" x14ac:dyDescent="0.3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15">
        <v>56215</v>
      </c>
      <c r="H74" s="15">
        <v>38204.400000000001</v>
      </c>
      <c r="I74" s="18" t="s">
        <v>477</v>
      </c>
      <c r="J74" s="47" t="s">
        <v>477</v>
      </c>
      <c r="K74" s="18" t="s">
        <v>477</v>
      </c>
      <c r="L74" s="22" t="s">
        <v>477</v>
      </c>
      <c r="M74" s="27" t="s">
        <v>477</v>
      </c>
      <c r="N74" s="27" t="s">
        <v>477</v>
      </c>
      <c r="O74" s="49" t="s">
        <v>477</v>
      </c>
    </row>
    <row r="75" spans="1:15" ht="13" x14ac:dyDescent="0.3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15">
        <v>93502</v>
      </c>
      <c r="H75" s="15">
        <v>41697.1</v>
      </c>
      <c r="I75" s="18">
        <v>14763.1</v>
      </c>
      <c r="J75" s="22">
        <f t="shared" si="10"/>
        <v>0.35405579764539979</v>
      </c>
      <c r="K75" s="18">
        <v>14763.1</v>
      </c>
      <c r="L75" s="22">
        <f t="shared" ref="L75" si="14">K75/H75</f>
        <v>0.35405579764539979</v>
      </c>
      <c r="M75" s="27">
        <v>14008.1</v>
      </c>
      <c r="N75" s="30">
        <f t="shared" si="12"/>
        <v>0.33594902283372224</v>
      </c>
      <c r="O75" s="30">
        <f t="shared" si="13"/>
        <v>0.94885897948262898</v>
      </c>
    </row>
    <row r="76" spans="1:15" ht="13" x14ac:dyDescent="0.3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15">
        <v>155092</v>
      </c>
      <c r="H76" s="15">
        <v>12278.8</v>
      </c>
      <c r="I76" s="18" t="s">
        <v>477</v>
      </c>
      <c r="J76" s="47" t="s">
        <v>477</v>
      </c>
      <c r="K76" s="18" t="s">
        <v>477</v>
      </c>
      <c r="L76" s="22" t="s">
        <v>477</v>
      </c>
      <c r="M76" s="27" t="s">
        <v>477</v>
      </c>
      <c r="N76" s="27" t="s">
        <v>477</v>
      </c>
      <c r="O76" s="49" t="s">
        <v>477</v>
      </c>
    </row>
    <row r="77" spans="1:15" ht="13" x14ac:dyDescent="0.3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15">
        <v>11377000</v>
      </c>
      <c r="H77" s="15">
        <v>8228620</v>
      </c>
      <c r="I77" s="18">
        <v>3242140</v>
      </c>
      <c r="J77" s="22">
        <f t="shared" si="10"/>
        <v>0.39400774370429065</v>
      </c>
      <c r="K77" s="18">
        <v>3317860</v>
      </c>
      <c r="L77" s="22">
        <f t="shared" ref="L77:L82" si="15">K77/H77</f>
        <v>0.40320977272009156</v>
      </c>
      <c r="M77" s="27">
        <v>430274</v>
      </c>
      <c r="N77" s="30">
        <f t="shared" si="12"/>
        <v>5.2289934399692782E-2</v>
      </c>
      <c r="O77" s="30">
        <f t="shared" si="13"/>
        <v>0.13271296119229892</v>
      </c>
    </row>
    <row r="78" spans="1:15" ht="13" x14ac:dyDescent="0.3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15">
        <v>8127610</v>
      </c>
      <c r="H78" s="15">
        <v>7854100</v>
      </c>
      <c r="I78" s="18">
        <v>3494480</v>
      </c>
      <c r="J78" s="22">
        <f t="shared" si="10"/>
        <v>0.44492430704982111</v>
      </c>
      <c r="K78" s="18">
        <v>3679390</v>
      </c>
      <c r="L78" s="22">
        <f t="shared" si="15"/>
        <v>0.46846742465718544</v>
      </c>
      <c r="M78" s="27">
        <v>887633</v>
      </c>
      <c r="N78" s="30">
        <f t="shared" si="12"/>
        <v>0.11301524044766428</v>
      </c>
      <c r="O78" s="30">
        <f t="shared" si="13"/>
        <v>0.25401003868959043</v>
      </c>
    </row>
    <row r="79" spans="1:15" ht="13" x14ac:dyDescent="0.3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15">
        <v>1205180</v>
      </c>
      <c r="H79" s="15">
        <v>1005080</v>
      </c>
      <c r="I79" s="18">
        <v>219294</v>
      </c>
      <c r="J79" s="22">
        <f t="shared" si="10"/>
        <v>0.21818561706530823</v>
      </c>
      <c r="K79" s="18">
        <v>240050</v>
      </c>
      <c r="L79" s="22">
        <f t="shared" si="15"/>
        <v>0.23883670951566044</v>
      </c>
      <c r="M79" s="27">
        <v>68232.800000000003</v>
      </c>
      <c r="N79" s="30">
        <f t="shared" si="12"/>
        <v>6.7887929319059181E-2</v>
      </c>
      <c r="O79" s="30">
        <f t="shared" si="13"/>
        <v>0.31114759181737761</v>
      </c>
    </row>
    <row r="80" spans="1:15" ht="13" x14ac:dyDescent="0.3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15">
        <v>760166</v>
      </c>
      <c r="H80" s="15">
        <v>732576</v>
      </c>
      <c r="I80" s="18">
        <v>189855</v>
      </c>
      <c r="J80" s="22">
        <f t="shared" si="10"/>
        <v>0.25916082426942733</v>
      </c>
      <c r="K80" s="18">
        <v>200121</v>
      </c>
      <c r="L80" s="22">
        <f t="shared" si="15"/>
        <v>0.27317438736731753</v>
      </c>
      <c r="M80" s="27">
        <v>155199</v>
      </c>
      <c r="N80" s="30">
        <f t="shared" si="12"/>
        <v>0.21185378718385534</v>
      </c>
      <c r="O80" s="30">
        <f t="shared" si="13"/>
        <v>0.81746069368728769</v>
      </c>
    </row>
    <row r="81" spans="1:15" ht="13" x14ac:dyDescent="0.3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15">
        <v>8122560</v>
      </c>
      <c r="H81" s="15">
        <v>6256670</v>
      </c>
      <c r="I81" s="18">
        <v>2295250</v>
      </c>
      <c r="J81" s="22">
        <f t="shared" si="10"/>
        <v>0.36684849928156671</v>
      </c>
      <c r="K81" s="18">
        <v>2296280</v>
      </c>
      <c r="L81" s="22">
        <f t="shared" si="15"/>
        <v>0.36701312359449995</v>
      </c>
      <c r="M81" s="27">
        <v>280923</v>
      </c>
      <c r="N81" s="30">
        <f t="shared" si="12"/>
        <v>4.4899762972955261E-2</v>
      </c>
      <c r="O81" s="30">
        <f t="shared" si="13"/>
        <v>0.12239320335475438</v>
      </c>
    </row>
    <row r="82" spans="1:15" ht="13" x14ac:dyDescent="0.3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15">
        <v>6437950</v>
      </c>
      <c r="H82" s="15">
        <v>4004350</v>
      </c>
      <c r="I82" s="18">
        <v>1598770</v>
      </c>
      <c r="J82" s="22">
        <f t="shared" si="10"/>
        <v>0.39925830659158168</v>
      </c>
      <c r="K82" s="18">
        <v>1605680</v>
      </c>
      <c r="L82" s="22">
        <f t="shared" si="15"/>
        <v>0.40098392997615095</v>
      </c>
      <c r="M82" s="27">
        <v>154074</v>
      </c>
      <c r="N82" s="30">
        <f t="shared" si="12"/>
        <v>3.8476656635908449E-2</v>
      </c>
      <c r="O82" s="30">
        <f t="shared" si="13"/>
        <v>9.6370334694796625E-2</v>
      </c>
    </row>
    <row r="83" spans="1:15" ht="13" x14ac:dyDescent="0.3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15">
        <v>6804010</v>
      </c>
      <c r="H83" s="15">
        <v>1027380</v>
      </c>
      <c r="I83" s="18" t="s">
        <v>477</v>
      </c>
      <c r="J83" s="47" t="s">
        <v>477</v>
      </c>
      <c r="K83" s="18" t="s">
        <v>477</v>
      </c>
      <c r="L83" s="22" t="s">
        <v>477</v>
      </c>
      <c r="M83" s="27" t="s">
        <v>477</v>
      </c>
      <c r="N83" s="27" t="s">
        <v>477</v>
      </c>
      <c r="O83" s="49" t="s">
        <v>477</v>
      </c>
    </row>
    <row r="84" spans="1:15" ht="13" x14ac:dyDescent="0.3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15">
        <v>9970610</v>
      </c>
      <c r="H84" s="15">
        <v>5661940</v>
      </c>
      <c r="I84" s="18">
        <v>2240660</v>
      </c>
      <c r="J84" s="22">
        <f t="shared" si="10"/>
        <v>0.39574068252224504</v>
      </c>
      <c r="K84" s="18">
        <v>2249510</v>
      </c>
      <c r="L84" s="22">
        <f t="shared" ref="L84:L98" si="16">K84/H84</f>
        <v>0.39730375101113752</v>
      </c>
      <c r="M84" s="27">
        <v>46470</v>
      </c>
      <c r="N84" s="30">
        <f t="shared" si="12"/>
        <v>8.2074342009982437E-3</v>
      </c>
      <c r="O84" s="30">
        <f t="shared" si="13"/>
        <v>2.0739424990850911E-2</v>
      </c>
    </row>
    <row r="85" spans="1:15" ht="13" x14ac:dyDescent="0.3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15">
        <v>279231</v>
      </c>
      <c r="H85" s="15">
        <v>155113</v>
      </c>
      <c r="I85" s="18">
        <v>1102.33</v>
      </c>
      <c r="J85" s="22">
        <f t="shared" si="10"/>
        <v>7.1066254923829722E-3</v>
      </c>
      <c r="K85" s="18">
        <v>1342.2</v>
      </c>
      <c r="L85" s="22">
        <f t="shared" si="16"/>
        <v>8.6530464886888925E-3</v>
      </c>
      <c r="M85" s="27">
        <v>80.754300000000001</v>
      </c>
      <c r="N85" s="30">
        <f t="shared" si="12"/>
        <v>5.206159380580609E-4</v>
      </c>
      <c r="O85" s="30">
        <f t="shared" si="13"/>
        <v>7.3257826603648643E-2</v>
      </c>
    </row>
    <row r="86" spans="1:15" ht="13" x14ac:dyDescent="0.3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15">
        <v>1009460000</v>
      </c>
      <c r="H86" s="15">
        <v>809030000</v>
      </c>
      <c r="I86" s="18">
        <v>224081000</v>
      </c>
      <c r="J86" s="22">
        <f t="shared" si="10"/>
        <v>0.27697489586294699</v>
      </c>
      <c r="K86" s="18">
        <v>238749000</v>
      </c>
      <c r="L86" s="22">
        <f t="shared" si="16"/>
        <v>0.2951052494963104</v>
      </c>
      <c r="M86" s="27">
        <v>31415400</v>
      </c>
      <c r="N86" s="30">
        <f t="shared" si="12"/>
        <v>3.8830945700406662E-2</v>
      </c>
      <c r="O86" s="30">
        <f t="shared" si="13"/>
        <v>0.14019662532744856</v>
      </c>
    </row>
    <row r="87" spans="1:15" ht="13" x14ac:dyDescent="0.3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15">
        <v>212060000</v>
      </c>
      <c r="H87" s="15">
        <v>135453000</v>
      </c>
      <c r="I87" s="18">
        <v>69703800</v>
      </c>
      <c r="J87" s="22">
        <f t="shared" si="10"/>
        <v>0.51459768332927291</v>
      </c>
      <c r="K87" s="18">
        <v>70588900</v>
      </c>
      <c r="L87" s="22">
        <f t="shared" si="16"/>
        <v>0.5211320531844994</v>
      </c>
      <c r="M87" s="27">
        <v>16141300</v>
      </c>
      <c r="N87" s="30">
        <f t="shared" si="12"/>
        <v>0.11916531933585819</v>
      </c>
      <c r="O87" s="30">
        <f t="shared" si="13"/>
        <v>0.23156987136999704</v>
      </c>
    </row>
    <row r="88" spans="1:15" ht="13" x14ac:dyDescent="0.3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15">
        <v>70294900</v>
      </c>
      <c r="H88" s="15">
        <v>55977500</v>
      </c>
      <c r="I88" s="18">
        <v>10604800</v>
      </c>
      <c r="J88" s="22">
        <f t="shared" si="10"/>
        <v>0.18944754588897325</v>
      </c>
      <c r="K88" s="18">
        <v>10630100</v>
      </c>
      <c r="L88" s="22">
        <f t="shared" si="16"/>
        <v>0.18989951319726675</v>
      </c>
      <c r="M88" s="27">
        <v>2655650</v>
      </c>
      <c r="N88" s="30">
        <f t="shared" si="12"/>
        <v>4.7441382698405608E-2</v>
      </c>
      <c r="O88" s="30">
        <f t="shared" si="13"/>
        <v>0.25041962130356066</v>
      </c>
    </row>
    <row r="89" spans="1:15" ht="13" x14ac:dyDescent="0.3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15">
        <v>22949100</v>
      </c>
      <c r="H89" s="15">
        <v>19438600</v>
      </c>
      <c r="I89" s="18">
        <v>2951610</v>
      </c>
      <c r="J89" s="22">
        <f t="shared" si="10"/>
        <v>0.15184272529914705</v>
      </c>
      <c r="K89" s="18">
        <v>3079510</v>
      </c>
      <c r="L89" s="22">
        <f t="shared" si="16"/>
        <v>0.15842241725227124</v>
      </c>
      <c r="M89" s="27">
        <v>340518</v>
      </c>
      <c r="N89" s="30">
        <f t="shared" si="12"/>
        <v>1.7517619581657116E-2</v>
      </c>
      <c r="O89" s="30">
        <f t="shared" si="13"/>
        <v>0.11536686757396811</v>
      </c>
    </row>
    <row r="90" spans="1:15" ht="13" x14ac:dyDescent="0.3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15">
        <v>3810010</v>
      </c>
      <c r="H90" s="15">
        <v>1632080</v>
      </c>
      <c r="I90" s="18">
        <v>696160</v>
      </c>
      <c r="J90" s="22">
        <f t="shared" si="10"/>
        <v>0.42654771824910542</v>
      </c>
      <c r="K90" s="18">
        <v>701905</v>
      </c>
      <c r="L90" s="22">
        <f t="shared" si="16"/>
        <v>0.43006776628596638</v>
      </c>
      <c r="M90" s="27">
        <v>28094.5</v>
      </c>
      <c r="N90" s="30">
        <f t="shared" si="12"/>
        <v>1.7213923337091319E-2</v>
      </c>
      <c r="O90" s="30">
        <f t="shared" si="13"/>
        <v>4.0356383589979318E-2</v>
      </c>
    </row>
    <row r="91" spans="1:15" ht="13" x14ac:dyDescent="0.3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15">
        <v>75133</v>
      </c>
      <c r="H91" s="15">
        <v>19571.3</v>
      </c>
      <c r="I91" s="18">
        <v>9150.51</v>
      </c>
      <c r="J91" s="22">
        <f t="shared" si="10"/>
        <v>0.46754737804846896</v>
      </c>
      <c r="K91" s="18">
        <v>9150.51</v>
      </c>
      <c r="L91" s="22">
        <f t="shared" si="16"/>
        <v>0.46754737804846896</v>
      </c>
      <c r="M91" s="27">
        <v>2618.56</v>
      </c>
      <c r="N91" s="30">
        <f t="shared" si="12"/>
        <v>0.13379591544761973</v>
      </c>
      <c r="O91" s="30">
        <f t="shared" si="13"/>
        <v>0.28616547055847158</v>
      </c>
    </row>
    <row r="92" spans="1:15" ht="13" x14ac:dyDescent="0.3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15">
        <v>6114570</v>
      </c>
      <c r="H92" s="15">
        <v>1739900</v>
      </c>
      <c r="I92" s="18">
        <v>1201780</v>
      </c>
      <c r="J92" s="22">
        <f t="shared" si="10"/>
        <v>0.69071785734812341</v>
      </c>
      <c r="K92" s="18">
        <v>1203830</v>
      </c>
      <c r="L92" s="22">
        <f t="shared" si="16"/>
        <v>0.69189608598195296</v>
      </c>
      <c r="M92" s="27">
        <v>9151.7800000000007</v>
      </c>
      <c r="N92" s="30">
        <f t="shared" si="12"/>
        <v>5.2599459739065468E-3</v>
      </c>
      <c r="O92" s="30">
        <f t="shared" si="13"/>
        <v>7.6151874719166575E-3</v>
      </c>
    </row>
    <row r="93" spans="1:15" ht="13" x14ac:dyDescent="0.3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15">
        <v>57499400</v>
      </c>
      <c r="H93" s="15">
        <v>20453400</v>
      </c>
      <c r="I93" s="18">
        <v>10302300</v>
      </c>
      <c r="J93" s="22">
        <f t="shared" si="10"/>
        <v>0.50369620698759132</v>
      </c>
      <c r="K93" s="18">
        <v>10302300</v>
      </c>
      <c r="L93" s="22">
        <f t="shared" si="16"/>
        <v>0.50369620698759132</v>
      </c>
      <c r="M93" s="27">
        <v>596723</v>
      </c>
      <c r="N93" s="30">
        <f t="shared" si="12"/>
        <v>2.9174758230905377E-2</v>
      </c>
      <c r="O93" s="30">
        <f t="shared" si="13"/>
        <v>5.7921337953660834E-2</v>
      </c>
    </row>
    <row r="94" spans="1:15" ht="13" x14ac:dyDescent="0.3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15">
        <v>2576080</v>
      </c>
      <c r="H94" s="15">
        <v>1439730</v>
      </c>
      <c r="I94" s="18">
        <v>81846</v>
      </c>
      <c r="J94" s="22">
        <f t="shared" si="10"/>
        <v>5.6848159029818088E-2</v>
      </c>
      <c r="K94" s="18">
        <v>81846</v>
      </c>
      <c r="L94" s="22">
        <f t="shared" si="16"/>
        <v>5.6848159029818088E-2</v>
      </c>
      <c r="M94" s="27">
        <v>3864.24</v>
      </c>
      <c r="N94" s="30">
        <f t="shared" si="12"/>
        <v>2.6840032506094892E-3</v>
      </c>
      <c r="O94" s="30">
        <f t="shared" si="13"/>
        <v>4.7213547393886078E-2</v>
      </c>
    </row>
    <row r="95" spans="1:15" ht="13" x14ac:dyDescent="0.3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15">
        <v>127095000</v>
      </c>
      <c r="H95" s="15">
        <v>26555500</v>
      </c>
      <c r="I95" s="18">
        <v>5609010</v>
      </c>
      <c r="J95" s="22">
        <f t="shared" si="10"/>
        <v>0.21121839167027545</v>
      </c>
      <c r="K95" s="18">
        <v>5614510</v>
      </c>
      <c r="L95" s="22">
        <f t="shared" si="16"/>
        <v>0.2114255050742784</v>
      </c>
      <c r="M95" s="27">
        <v>278961</v>
      </c>
      <c r="N95" s="30">
        <f t="shared" si="12"/>
        <v>1.0504829508011524E-2</v>
      </c>
      <c r="O95" s="30">
        <f t="shared" si="13"/>
        <v>4.9734445115983038E-2</v>
      </c>
    </row>
    <row r="96" spans="1:15" ht="13" x14ac:dyDescent="0.3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15">
        <v>4902700</v>
      </c>
      <c r="H96" s="15">
        <v>2350800</v>
      </c>
      <c r="I96" s="18">
        <v>769930</v>
      </c>
      <c r="J96" s="22">
        <f t="shared" si="10"/>
        <v>0.32751829164539731</v>
      </c>
      <c r="K96" s="18">
        <v>775992</v>
      </c>
      <c r="L96" s="22">
        <f t="shared" si="16"/>
        <v>0.33009698825931599</v>
      </c>
      <c r="M96" s="27">
        <v>3603.07</v>
      </c>
      <c r="N96" s="30">
        <f t="shared" si="12"/>
        <v>1.5326995065509615E-3</v>
      </c>
      <c r="O96" s="30">
        <f t="shared" si="13"/>
        <v>4.6797371189588668E-3</v>
      </c>
    </row>
    <row r="97" spans="1:15" ht="13" x14ac:dyDescent="0.3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15">
        <v>16251300</v>
      </c>
      <c r="H97" s="15">
        <v>10244500</v>
      </c>
      <c r="I97" s="18">
        <v>5600640</v>
      </c>
      <c r="J97" s="22">
        <f t="shared" si="10"/>
        <v>0.54669725218409881</v>
      </c>
      <c r="K97" s="18">
        <v>5733490</v>
      </c>
      <c r="L97" s="22">
        <f t="shared" si="16"/>
        <v>0.55966518619747185</v>
      </c>
      <c r="M97" s="27">
        <v>2328690</v>
      </c>
      <c r="N97" s="30">
        <f t="shared" si="12"/>
        <v>0.2273112401776563</v>
      </c>
      <c r="O97" s="30">
        <f t="shared" si="13"/>
        <v>0.41578998114501198</v>
      </c>
    </row>
    <row r="98" spans="1:15" ht="13" x14ac:dyDescent="0.3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15">
        <v>30659800</v>
      </c>
      <c r="H98" s="15">
        <v>25001300</v>
      </c>
      <c r="I98" s="18">
        <v>9705180</v>
      </c>
      <c r="J98" s="22">
        <f t="shared" si="10"/>
        <v>0.3881870142752577</v>
      </c>
      <c r="K98" s="18">
        <v>10483700</v>
      </c>
      <c r="L98" s="22">
        <f t="shared" si="16"/>
        <v>0.41932619503785801</v>
      </c>
      <c r="M98" s="27">
        <v>2273570</v>
      </c>
      <c r="N98" s="30">
        <f t="shared" si="12"/>
        <v>9.093807122029654E-2</v>
      </c>
      <c r="O98" s="30">
        <f t="shared" si="13"/>
        <v>0.23426355822354661</v>
      </c>
    </row>
    <row r="99" spans="1:15" ht="13" x14ac:dyDescent="0.3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15">
        <v>82914.7</v>
      </c>
      <c r="H99" s="15">
        <v>31090.7</v>
      </c>
      <c r="I99" s="18" t="s">
        <v>477</v>
      </c>
      <c r="J99" s="47" t="s">
        <v>477</v>
      </c>
      <c r="K99" s="18" t="s">
        <v>477</v>
      </c>
      <c r="L99" s="22" t="s">
        <v>477</v>
      </c>
      <c r="M99" s="27" t="s">
        <v>477</v>
      </c>
      <c r="N99" s="27" t="s">
        <v>477</v>
      </c>
      <c r="O99" s="49" t="s">
        <v>477</v>
      </c>
    </row>
    <row r="100" spans="1:15" ht="13" x14ac:dyDescent="0.3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15">
        <v>22235300</v>
      </c>
      <c r="H100" s="15">
        <v>20303000</v>
      </c>
      <c r="I100" s="18">
        <v>11845700</v>
      </c>
      <c r="J100" s="22">
        <f t="shared" si="10"/>
        <v>0.58344579618775549</v>
      </c>
      <c r="K100" s="18">
        <v>11863600</v>
      </c>
      <c r="L100" s="22">
        <f t="shared" ref="L100:L101" si="17">K100/H100</f>
        <v>0.58432743929468556</v>
      </c>
      <c r="M100" s="27">
        <v>2117590</v>
      </c>
      <c r="N100" s="30">
        <f t="shared" si="12"/>
        <v>0.10429936462591735</v>
      </c>
      <c r="O100" s="30">
        <f t="shared" si="13"/>
        <v>0.17876444617034029</v>
      </c>
    </row>
    <row r="101" spans="1:15" ht="13" x14ac:dyDescent="0.3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15">
        <v>46751100</v>
      </c>
      <c r="H101" s="15">
        <v>13456300</v>
      </c>
      <c r="I101" s="18">
        <v>7643690</v>
      </c>
      <c r="J101" s="22">
        <f t="shared" si="10"/>
        <v>0.56803801936639342</v>
      </c>
      <c r="K101" s="18">
        <v>7647790</v>
      </c>
      <c r="L101" s="22">
        <f t="shared" si="17"/>
        <v>0.56834270936290066</v>
      </c>
      <c r="M101" s="27">
        <v>544094</v>
      </c>
      <c r="N101" s="30">
        <f t="shared" si="12"/>
        <v>4.0434146087706131E-2</v>
      </c>
      <c r="O101" s="30">
        <f t="shared" si="13"/>
        <v>7.1182112304397485E-2</v>
      </c>
    </row>
    <row r="102" spans="1:15" ht="13" x14ac:dyDescent="0.3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15">
        <v>1910990</v>
      </c>
      <c r="H102" s="15">
        <v>696479</v>
      </c>
      <c r="I102" s="18" t="s">
        <v>477</v>
      </c>
      <c r="J102" s="47" t="s">
        <v>477</v>
      </c>
      <c r="K102" s="18" t="s">
        <v>477</v>
      </c>
      <c r="L102" s="22" t="s">
        <v>477</v>
      </c>
      <c r="M102" s="27" t="s">
        <v>477</v>
      </c>
      <c r="N102" s="27" t="s">
        <v>477</v>
      </c>
      <c r="O102" s="49" t="s">
        <v>477</v>
      </c>
    </row>
    <row r="103" spans="1:15" ht="13" x14ac:dyDescent="0.3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15">
        <v>5001850</v>
      </c>
      <c r="H103" s="15">
        <v>3437200</v>
      </c>
      <c r="I103" s="18">
        <v>1425300</v>
      </c>
      <c r="J103" s="22">
        <f t="shared" si="10"/>
        <v>0.41466891655999066</v>
      </c>
      <c r="K103" s="18">
        <v>1436400</v>
      </c>
      <c r="L103" s="22">
        <f t="shared" ref="L103:L112" si="18">K103/H103</f>
        <v>0.41789828930524847</v>
      </c>
      <c r="M103" s="27">
        <v>492186</v>
      </c>
      <c r="N103" s="30">
        <f t="shared" si="12"/>
        <v>0.14319387873850808</v>
      </c>
      <c r="O103" s="30">
        <f t="shared" si="13"/>
        <v>0.34532098505577774</v>
      </c>
    </row>
    <row r="104" spans="1:15" ht="13" x14ac:dyDescent="0.3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15">
        <v>5275180</v>
      </c>
      <c r="H104" s="15">
        <v>5061620</v>
      </c>
      <c r="I104" s="18">
        <v>1103740</v>
      </c>
      <c r="J104" s="22">
        <f t="shared" si="10"/>
        <v>0.21806062090793066</v>
      </c>
      <c r="K104" s="18">
        <v>1132060</v>
      </c>
      <c r="L104" s="22">
        <f t="shared" si="18"/>
        <v>0.22365566755307589</v>
      </c>
      <c r="M104" s="27">
        <v>265157</v>
      </c>
      <c r="N104" s="30">
        <f t="shared" si="12"/>
        <v>5.238579743244258E-2</v>
      </c>
      <c r="O104" s="30">
        <f t="shared" si="13"/>
        <v>0.24023501911682099</v>
      </c>
    </row>
    <row r="105" spans="1:15" ht="13" x14ac:dyDescent="0.3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15">
        <v>2425390</v>
      </c>
      <c r="H105" s="15">
        <v>861889</v>
      </c>
      <c r="I105" s="18">
        <v>425893</v>
      </c>
      <c r="J105" s="22">
        <f t="shared" si="10"/>
        <v>0.49413903646525248</v>
      </c>
      <c r="K105" s="18">
        <v>432255</v>
      </c>
      <c r="L105" s="22">
        <f t="shared" si="18"/>
        <v>0.50152049741904114</v>
      </c>
      <c r="M105" s="27">
        <v>8013.07</v>
      </c>
      <c r="N105" s="30">
        <f t="shared" si="12"/>
        <v>9.2971020630266774E-3</v>
      </c>
      <c r="O105" s="30">
        <f t="shared" si="13"/>
        <v>1.8814749244528556E-2</v>
      </c>
    </row>
    <row r="106" spans="1:15" ht="13" x14ac:dyDescent="0.3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15">
        <v>3481310</v>
      </c>
      <c r="H106" s="15">
        <v>1567090</v>
      </c>
      <c r="I106" s="18">
        <v>1013140</v>
      </c>
      <c r="J106" s="22">
        <f t="shared" si="10"/>
        <v>0.64651041101659767</v>
      </c>
      <c r="K106" s="18">
        <v>1013140</v>
      </c>
      <c r="L106" s="22">
        <f t="shared" si="18"/>
        <v>0.64651041101659767</v>
      </c>
      <c r="M106" s="27">
        <v>18180.099999999999</v>
      </c>
      <c r="N106" s="30">
        <f t="shared" si="12"/>
        <v>1.1601184360821649E-2</v>
      </c>
      <c r="O106" s="30">
        <f t="shared" si="13"/>
        <v>1.7944311743687939E-2</v>
      </c>
    </row>
    <row r="107" spans="1:15" ht="13" x14ac:dyDescent="0.3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15">
        <v>2009410</v>
      </c>
      <c r="H107" s="15">
        <v>1954470</v>
      </c>
      <c r="I107" s="18">
        <v>1296530</v>
      </c>
      <c r="J107" s="22">
        <f t="shared" si="10"/>
        <v>0.66336653926639955</v>
      </c>
      <c r="K107" s="18">
        <v>1296530</v>
      </c>
      <c r="L107" s="22">
        <f t="shared" si="18"/>
        <v>0.66336653926639955</v>
      </c>
      <c r="M107" s="27">
        <v>773717</v>
      </c>
      <c r="N107" s="30">
        <f t="shared" si="12"/>
        <v>0.39587049174456501</v>
      </c>
      <c r="O107" s="30">
        <f t="shared" si="13"/>
        <v>0.59675981273090484</v>
      </c>
    </row>
    <row r="108" spans="1:15" ht="13" x14ac:dyDescent="0.3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15">
        <v>2932950</v>
      </c>
      <c r="H108" s="15">
        <v>2788970</v>
      </c>
      <c r="I108" s="18">
        <v>1062110</v>
      </c>
      <c r="J108" s="22">
        <f t="shared" si="10"/>
        <v>0.38082517918801567</v>
      </c>
      <c r="K108" s="18">
        <v>1280590</v>
      </c>
      <c r="L108" s="22">
        <f t="shared" si="18"/>
        <v>0.45916234308723292</v>
      </c>
      <c r="M108" s="27">
        <v>659281</v>
      </c>
      <c r="N108" s="30">
        <f t="shared" si="12"/>
        <v>0.23638870263932563</v>
      </c>
      <c r="O108" s="30">
        <f t="shared" si="13"/>
        <v>0.62072760825149942</v>
      </c>
    </row>
    <row r="109" spans="1:15" ht="13" x14ac:dyDescent="0.3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15">
        <v>5289890</v>
      </c>
      <c r="H109" s="15">
        <v>4294660</v>
      </c>
      <c r="I109" s="18">
        <v>464113</v>
      </c>
      <c r="J109" s="22">
        <f t="shared" si="10"/>
        <v>0.10806746052073971</v>
      </c>
      <c r="K109" s="18">
        <v>469048</v>
      </c>
      <c r="L109" s="22">
        <f t="shared" si="18"/>
        <v>0.10921656196299591</v>
      </c>
      <c r="M109" s="27">
        <v>10034.299999999999</v>
      </c>
      <c r="N109" s="30">
        <f t="shared" si="12"/>
        <v>2.3364596964602553E-3</v>
      </c>
      <c r="O109" s="30">
        <f t="shared" si="13"/>
        <v>2.1620381243360989E-2</v>
      </c>
    </row>
    <row r="110" spans="1:15" ht="13" x14ac:dyDescent="0.3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15">
        <v>36279.199999999997</v>
      </c>
      <c r="H110" s="15">
        <v>11840</v>
      </c>
      <c r="I110" s="18">
        <v>3327.53</v>
      </c>
      <c r="J110" s="22">
        <f t="shared" si="10"/>
        <v>0.28104138513513516</v>
      </c>
      <c r="K110" s="18">
        <v>3327.53</v>
      </c>
      <c r="L110" s="22">
        <f t="shared" si="18"/>
        <v>0.28104138513513516</v>
      </c>
      <c r="M110" s="27">
        <v>189.38300000000001</v>
      </c>
      <c r="N110" s="30">
        <f t="shared" si="12"/>
        <v>1.5995185810810813E-2</v>
      </c>
      <c r="O110" s="30">
        <f t="shared" si="13"/>
        <v>5.6913987251805395E-2</v>
      </c>
    </row>
    <row r="111" spans="1:15" ht="13" x14ac:dyDescent="0.3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15">
        <v>3699540</v>
      </c>
      <c r="H111" s="15">
        <v>2079570</v>
      </c>
      <c r="I111" s="18">
        <v>841295</v>
      </c>
      <c r="J111" s="22">
        <f t="shared" si="10"/>
        <v>0.40455238342541966</v>
      </c>
      <c r="K111" s="18">
        <v>848434</v>
      </c>
      <c r="L111" s="22">
        <f t="shared" si="18"/>
        <v>0.40798530465432759</v>
      </c>
      <c r="M111" s="27">
        <v>6873.54</v>
      </c>
      <c r="N111" s="30">
        <f t="shared" si="12"/>
        <v>3.3052698394379606E-3</v>
      </c>
      <c r="O111" s="30">
        <f t="shared" si="13"/>
        <v>8.1701900046951426E-3</v>
      </c>
    </row>
    <row r="112" spans="1:15" ht="13" x14ac:dyDescent="0.3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15">
        <v>437500</v>
      </c>
      <c r="H112" s="15">
        <v>125246</v>
      </c>
      <c r="I112" s="18">
        <v>125246</v>
      </c>
      <c r="J112" s="22">
        <f t="shared" si="10"/>
        <v>1</v>
      </c>
      <c r="K112" s="18">
        <v>125246</v>
      </c>
      <c r="L112" s="22">
        <f t="shared" si="18"/>
        <v>1</v>
      </c>
      <c r="M112" s="27">
        <v>1094.9100000000001</v>
      </c>
      <c r="N112" s="30">
        <f t="shared" si="12"/>
        <v>8.7420755952285906E-3</v>
      </c>
      <c r="O112" s="30">
        <f t="shared" si="13"/>
        <v>8.7420755952285906E-3</v>
      </c>
    </row>
    <row r="113" spans="1:15" ht="13" x14ac:dyDescent="0.3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15">
        <v>237600</v>
      </c>
      <c r="H113" s="15">
        <v>41129.599999999999</v>
      </c>
      <c r="I113" s="18" t="s">
        <v>477</v>
      </c>
      <c r="J113" s="47" t="s">
        <v>477</v>
      </c>
      <c r="K113" s="18" t="s">
        <v>477</v>
      </c>
      <c r="L113" s="22" t="s">
        <v>477</v>
      </c>
      <c r="M113" s="27" t="s">
        <v>477</v>
      </c>
      <c r="N113" s="27" t="s">
        <v>477</v>
      </c>
      <c r="O113" s="49" t="s">
        <v>477</v>
      </c>
    </row>
    <row r="114" spans="1:15" ht="13" x14ac:dyDescent="0.3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15">
        <v>2038880</v>
      </c>
      <c r="H114" s="15">
        <v>1216060</v>
      </c>
      <c r="I114" s="18">
        <v>1044190</v>
      </c>
      <c r="J114" s="22">
        <f t="shared" si="10"/>
        <v>0.85866651316546883</v>
      </c>
      <c r="K114" s="18">
        <v>1044190</v>
      </c>
      <c r="L114" s="22">
        <f t="shared" ref="L114:L117" si="19">K114/H114</f>
        <v>0.85866651316546883</v>
      </c>
      <c r="M114" s="27">
        <v>137208</v>
      </c>
      <c r="N114" s="30">
        <f t="shared" si="12"/>
        <v>0.11282995904807329</v>
      </c>
      <c r="O114" s="30">
        <f t="shared" si="13"/>
        <v>0.13140137331328589</v>
      </c>
    </row>
    <row r="115" spans="1:15" ht="13" x14ac:dyDescent="0.3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15">
        <v>15969800</v>
      </c>
      <c r="H115" s="15">
        <v>14521100</v>
      </c>
      <c r="I115" s="18">
        <v>2898580</v>
      </c>
      <c r="J115" s="22">
        <f t="shared" si="10"/>
        <v>0.19961159967220113</v>
      </c>
      <c r="K115" s="18">
        <v>3070200</v>
      </c>
      <c r="L115" s="22">
        <f t="shared" si="19"/>
        <v>0.21143026354752739</v>
      </c>
      <c r="M115" s="27">
        <v>590910</v>
      </c>
      <c r="N115" s="30">
        <f t="shared" si="12"/>
        <v>4.0693198173692074E-2</v>
      </c>
      <c r="O115" s="30">
        <f t="shared" si="13"/>
        <v>0.20386189099490096</v>
      </c>
    </row>
    <row r="116" spans="1:15" ht="13" x14ac:dyDescent="0.3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15">
        <v>11235400</v>
      </c>
      <c r="H116" s="15">
        <v>9419080</v>
      </c>
      <c r="I116" s="18">
        <v>2876400</v>
      </c>
      <c r="J116" s="22">
        <f t="shared" si="10"/>
        <v>0.30538014328363278</v>
      </c>
      <c r="K116" s="18">
        <v>2986840</v>
      </c>
      <c r="L116" s="22">
        <f t="shared" si="19"/>
        <v>0.31710527992118126</v>
      </c>
      <c r="M116" s="27">
        <v>614502</v>
      </c>
      <c r="N116" s="30">
        <f t="shared" si="12"/>
        <v>6.5240129609261205E-2</v>
      </c>
      <c r="O116" s="30">
        <f t="shared" si="13"/>
        <v>0.21363579474342928</v>
      </c>
    </row>
    <row r="117" spans="1:15" ht="13" x14ac:dyDescent="0.3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15">
        <v>22334300</v>
      </c>
      <c r="H117" s="15">
        <v>11773000</v>
      </c>
      <c r="I117" s="18">
        <v>5990230</v>
      </c>
      <c r="J117" s="22">
        <f t="shared" si="10"/>
        <v>0.50881083835895691</v>
      </c>
      <c r="K117" s="18">
        <v>6154240</v>
      </c>
      <c r="L117" s="22">
        <f t="shared" si="19"/>
        <v>0.52274186698377645</v>
      </c>
      <c r="M117" s="27">
        <v>1733480</v>
      </c>
      <c r="N117" s="30">
        <f t="shared" si="12"/>
        <v>0.14724199439395227</v>
      </c>
      <c r="O117" s="30">
        <f t="shared" si="13"/>
        <v>0.28938454783873074</v>
      </c>
    </row>
    <row r="118" spans="1:15" ht="13" x14ac:dyDescent="0.3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15">
        <v>290948</v>
      </c>
      <c r="H118" s="45">
        <v>0</v>
      </c>
      <c r="I118" s="46">
        <v>0</v>
      </c>
      <c r="J118" s="22">
        <v>0</v>
      </c>
      <c r="K118" s="46">
        <v>0</v>
      </c>
      <c r="L118" s="47">
        <v>0</v>
      </c>
      <c r="M118" s="46">
        <v>0</v>
      </c>
      <c r="N118" s="47">
        <v>0</v>
      </c>
      <c r="O118" s="47">
        <v>0</v>
      </c>
    </row>
    <row r="119" spans="1:15" ht="13" x14ac:dyDescent="0.3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15">
        <v>11348800</v>
      </c>
      <c r="H119" s="15">
        <v>11073700</v>
      </c>
      <c r="I119" s="18">
        <v>3268930</v>
      </c>
      <c r="J119" s="22">
        <f t="shared" si="10"/>
        <v>0.29519763042162961</v>
      </c>
      <c r="K119" s="18">
        <v>3627750</v>
      </c>
      <c r="L119" s="22">
        <f t="shared" ref="L119:L120" si="20">K119/H119</f>
        <v>0.32760053098783604</v>
      </c>
      <c r="M119" s="27">
        <v>916582</v>
      </c>
      <c r="N119" s="30">
        <f t="shared" si="12"/>
        <v>8.2771070193340984E-2</v>
      </c>
      <c r="O119" s="30">
        <f t="shared" si="13"/>
        <v>0.28039205489257951</v>
      </c>
    </row>
    <row r="120" spans="1:15" ht="13" x14ac:dyDescent="0.3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15">
        <v>389910</v>
      </c>
      <c r="H120" s="15">
        <v>37165.5</v>
      </c>
      <c r="I120" s="18">
        <v>3140.65</v>
      </c>
      <c r="J120" s="22">
        <f t="shared" si="10"/>
        <v>8.4504446327911639E-2</v>
      </c>
      <c r="K120" s="18">
        <v>5076.83</v>
      </c>
      <c r="L120" s="22">
        <f t="shared" si="20"/>
        <v>0.13660061078150434</v>
      </c>
      <c r="M120" s="27">
        <v>0</v>
      </c>
      <c r="N120" s="30">
        <f t="shared" si="12"/>
        <v>0</v>
      </c>
      <c r="O120" s="30">
        <f t="shared" si="13"/>
        <v>0</v>
      </c>
    </row>
    <row r="121" spans="1:15" ht="13" x14ac:dyDescent="0.3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15">
        <v>51123</v>
      </c>
      <c r="H121" s="15">
        <v>37166</v>
      </c>
      <c r="I121" s="18" t="s">
        <v>477</v>
      </c>
      <c r="J121" s="47" t="s">
        <v>477</v>
      </c>
      <c r="K121" s="18" t="s">
        <v>477</v>
      </c>
      <c r="L121" s="22" t="s">
        <v>477</v>
      </c>
      <c r="M121" s="27" t="s">
        <v>477</v>
      </c>
      <c r="N121" s="27" t="s">
        <v>477</v>
      </c>
      <c r="O121" s="49" t="s">
        <v>477</v>
      </c>
    </row>
    <row r="122" spans="1:15" ht="13" x14ac:dyDescent="0.3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15">
        <v>2663840</v>
      </c>
      <c r="H122" s="15">
        <v>2475910</v>
      </c>
      <c r="I122" s="18">
        <v>32881.9</v>
      </c>
      <c r="J122" s="22">
        <f t="shared" si="10"/>
        <v>1.3280733144581185E-2</v>
      </c>
      <c r="K122" s="18">
        <v>32978.300000000003</v>
      </c>
      <c r="L122" s="22">
        <f t="shared" ref="L122" si="21">K122/H122</f>
        <v>1.3319668323969774E-2</v>
      </c>
      <c r="M122" s="27">
        <v>8051.79</v>
      </c>
      <c r="N122" s="30">
        <f t="shared" si="12"/>
        <v>3.2520527805938019E-3</v>
      </c>
      <c r="O122" s="30">
        <f t="shared" si="13"/>
        <v>0.24486997405867664</v>
      </c>
    </row>
    <row r="123" spans="1:15" ht="13" x14ac:dyDescent="0.3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15">
        <v>1161290</v>
      </c>
      <c r="H123" s="15">
        <v>170825</v>
      </c>
      <c r="I123" s="18" t="s">
        <v>477</v>
      </c>
      <c r="J123" s="47" t="s">
        <v>477</v>
      </c>
      <c r="K123" s="18" t="s">
        <v>477</v>
      </c>
      <c r="L123" s="22" t="s">
        <v>477</v>
      </c>
      <c r="M123" s="27" t="s">
        <v>477</v>
      </c>
      <c r="N123" s="27" t="s">
        <v>477</v>
      </c>
      <c r="O123" s="49" t="s">
        <v>477</v>
      </c>
    </row>
    <row r="124" spans="1:15" ht="13" x14ac:dyDescent="0.3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15">
        <v>98868800</v>
      </c>
      <c r="H124" s="15">
        <v>56539100</v>
      </c>
      <c r="I124" s="18">
        <v>10017900</v>
      </c>
      <c r="J124" s="22">
        <f t="shared" si="10"/>
        <v>0.17718534607024167</v>
      </c>
      <c r="K124" s="18">
        <v>10214400</v>
      </c>
      <c r="L124" s="22">
        <f t="shared" ref="L124:L126" si="22">K124/H124</f>
        <v>0.18066081702750839</v>
      </c>
      <c r="M124" s="27">
        <v>1679050</v>
      </c>
      <c r="N124" s="30">
        <f t="shared" si="12"/>
        <v>2.9697147637652528E-2</v>
      </c>
      <c r="O124" s="30">
        <f t="shared" si="13"/>
        <v>0.16760498707313909</v>
      </c>
    </row>
    <row r="125" spans="1:15" ht="13" x14ac:dyDescent="0.3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15">
        <v>122723</v>
      </c>
      <c r="H125" s="15">
        <v>44921.3</v>
      </c>
      <c r="I125" s="18">
        <v>6589.61</v>
      </c>
      <c r="J125" s="22">
        <f t="shared" si="10"/>
        <v>0.14669232635742954</v>
      </c>
      <c r="K125" s="18">
        <v>6598.02</v>
      </c>
      <c r="L125" s="22">
        <f t="shared" si="22"/>
        <v>0.14687954266684178</v>
      </c>
      <c r="M125" s="27">
        <v>5990.07</v>
      </c>
      <c r="N125" s="30">
        <f t="shared" si="12"/>
        <v>0.13334587378370616</v>
      </c>
      <c r="O125" s="30">
        <f t="shared" si="13"/>
        <v>0.90901737735617127</v>
      </c>
    </row>
    <row r="126" spans="1:15" ht="13" x14ac:dyDescent="0.3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15">
        <v>4279040</v>
      </c>
      <c r="H126" s="15">
        <v>2775840</v>
      </c>
      <c r="I126" s="18">
        <v>2416580</v>
      </c>
      <c r="J126" s="22">
        <f t="shared" si="10"/>
        <v>0.87057611389705458</v>
      </c>
      <c r="K126" s="18">
        <v>2418900</v>
      </c>
      <c r="L126" s="22">
        <f t="shared" si="22"/>
        <v>0.87141189693930488</v>
      </c>
      <c r="M126" s="27">
        <v>34725.199999999997</v>
      </c>
      <c r="N126" s="30">
        <f t="shared" si="12"/>
        <v>1.2509798835667761E-2</v>
      </c>
      <c r="O126" s="30">
        <f t="shared" si="13"/>
        <v>1.4369563598142829E-2</v>
      </c>
    </row>
    <row r="127" spans="1:15" ht="13" x14ac:dyDescent="0.3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15">
        <v>31658.1</v>
      </c>
      <c r="H127" s="15">
        <v>2532.65</v>
      </c>
      <c r="I127" s="18" t="s">
        <v>477</v>
      </c>
      <c r="J127" s="47" t="s">
        <v>477</v>
      </c>
      <c r="K127" s="18" t="s">
        <v>477</v>
      </c>
      <c r="L127" s="22" t="s">
        <v>477</v>
      </c>
      <c r="M127" s="27" t="s">
        <v>477</v>
      </c>
      <c r="N127" s="27" t="s">
        <v>477</v>
      </c>
      <c r="O127" s="49" t="s">
        <v>477</v>
      </c>
    </row>
    <row r="128" spans="1:15" ht="13" x14ac:dyDescent="0.3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15">
        <v>2539570</v>
      </c>
      <c r="H128" s="15">
        <v>2428510</v>
      </c>
      <c r="I128" s="18">
        <v>180465</v>
      </c>
      <c r="J128" s="22">
        <f t="shared" si="10"/>
        <v>7.4310997278166452E-2</v>
      </c>
      <c r="K128" s="18">
        <v>180969</v>
      </c>
      <c r="L128" s="22">
        <f t="shared" ref="L128:L159" si="23">K128/H128</f>
        <v>7.4518531939337287E-2</v>
      </c>
      <c r="M128" s="27">
        <v>110753</v>
      </c>
      <c r="N128" s="30">
        <f t="shared" si="12"/>
        <v>4.5605330017171021E-2</v>
      </c>
      <c r="O128" s="30">
        <f t="shared" si="13"/>
        <v>0.61370902945169425</v>
      </c>
    </row>
    <row r="129" spans="1:15" ht="13" x14ac:dyDescent="0.3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15">
        <v>29914100</v>
      </c>
      <c r="H129" s="15">
        <v>23687900</v>
      </c>
      <c r="I129" s="18">
        <v>10099300</v>
      </c>
      <c r="J129" s="22">
        <f t="shared" si="10"/>
        <v>0.42634847327116376</v>
      </c>
      <c r="K129" s="18">
        <v>10183100</v>
      </c>
      <c r="L129" s="22">
        <f t="shared" si="23"/>
        <v>0.42988614440283857</v>
      </c>
      <c r="M129" s="27">
        <v>1375820</v>
      </c>
      <c r="N129" s="30">
        <f t="shared" si="12"/>
        <v>5.8081130028411129E-2</v>
      </c>
      <c r="O129" s="30">
        <f t="shared" si="13"/>
        <v>0.13622924361094332</v>
      </c>
    </row>
    <row r="130" spans="1:15" ht="13" x14ac:dyDescent="0.3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15">
        <v>18388400</v>
      </c>
      <c r="H130" s="15">
        <v>16814100</v>
      </c>
      <c r="I130" s="18">
        <v>5186580</v>
      </c>
      <c r="J130" s="22">
        <f t="shared" si="10"/>
        <v>0.30846610880154157</v>
      </c>
      <c r="K130" s="18">
        <v>7037780</v>
      </c>
      <c r="L130" s="22">
        <f t="shared" si="23"/>
        <v>0.41856418125263917</v>
      </c>
      <c r="M130" s="27">
        <v>1728110</v>
      </c>
      <c r="N130" s="30">
        <f t="shared" si="12"/>
        <v>0.10277743084672983</v>
      </c>
      <c r="O130" s="30">
        <f t="shared" si="13"/>
        <v>0.33318872937465538</v>
      </c>
    </row>
    <row r="131" spans="1:15" ht="13" x14ac:dyDescent="0.3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15">
        <v>47833100</v>
      </c>
      <c r="H131" s="15">
        <v>42400100</v>
      </c>
      <c r="I131" s="18">
        <v>10108200</v>
      </c>
      <c r="J131" s="22">
        <f t="shared" si="10"/>
        <v>0.23840038113117656</v>
      </c>
      <c r="K131" s="18">
        <v>11850700</v>
      </c>
      <c r="L131" s="22">
        <f t="shared" si="23"/>
        <v>0.27949698231843795</v>
      </c>
      <c r="M131" s="27">
        <v>1483520</v>
      </c>
      <c r="N131" s="30">
        <f t="shared" si="12"/>
        <v>3.4988596725007724E-2</v>
      </c>
      <c r="O131" s="30">
        <f t="shared" si="13"/>
        <v>0.14676401337527947</v>
      </c>
    </row>
    <row r="132" spans="1:15" ht="13" x14ac:dyDescent="0.3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15">
        <v>1741550</v>
      </c>
      <c r="H132" s="15">
        <v>1458040</v>
      </c>
      <c r="I132" s="18">
        <v>362925</v>
      </c>
      <c r="J132" s="22">
        <f t="shared" ref="J132:J195" si="24">I132/H132</f>
        <v>0.24891292419961045</v>
      </c>
      <c r="K132" s="18">
        <v>368500</v>
      </c>
      <c r="L132" s="22">
        <f t="shared" si="23"/>
        <v>0.2527365504375737</v>
      </c>
      <c r="M132" s="27">
        <v>328180</v>
      </c>
      <c r="N132" s="30">
        <f t="shared" ref="N132:N195" si="25">M132/H132</f>
        <v>0.22508298812103919</v>
      </c>
      <c r="O132" s="30">
        <f t="shared" ref="O132:O195" si="26">M132/I132</f>
        <v>0.90426396638423912</v>
      </c>
    </row>
    <row r="133" spans="1:15" ht="13" x14ac:dyDescent="0.3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15">
        <v>23147400</v>
      </c>
      <c r="H133" s="15">
        <v>21314200</v>
      </c>
      <c r="I133" s="18">
        <v>8318860</v>
      </c>
      <c r="J133" s="22">
        <f t="shared" si="24"/>
        <v>0.39029660977188918</v>
      </c>
      <c r="K133" s="18">
        <v>8885660</v>
      </c>
      <c r="L133" s="22">
        <f t="shared" si="23"/>
        <v>0.41688921001022794</v>
      </c>
      <c r="M133" s="27">
        <v>3131820</v>
      </c>
      <c r="N133" s="30">
        <f t="shared" si="25"/>
        <v>0.14693584558651041</v>
      </c>
      <c r="O133" s="30">
        <f t="shared" si="26"/>
        <v>0.37647225701598536</v>
      </c>
    </row>
    <row r="134" spans="1:15" ht="13" x14ac:dyDescent="0.3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15">
        <v>15847400</v>
      </c>
      <c r="H134" s="15">
        <v>5269960</v>
      </c>
      <c r="I134" s="18">
        <v>1892220</v>
      </c>
      <c r="J134" s="22">
        <f t="shared" si="24"/>
        <v>0.35905775375904181</v>
      </c>
      <c r="K134" s="18">
        <v>1892500</v>
      </c>
      <c r="L134" s="22">
        <f t="shared" si="23"/>
        <v>0.35911088509210698</v>
      </c>
      <c r="M134" s="27">
        <v>6662.55</v>
      </c>
      <c r="N134" s="30">
        <f t="shared" si="25"/>
        <v>1.2642505825471162E-3</v>
      </c>
      <c r="O134" s="30">
        <f t="shared" si="26"/>
        <v>3.5210229254526429E-3</v>
      </c>
    </row>
    <row r="135" spans="1:15" ht="13" x14ac:dyDescent="0.3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15">
        <v>215289</v>
      </c>
      <c r="H135" s="15">
        <v>147843</v>
      </c>
      <c r="I135" s="18">
        <v>46329.5</v>
      </c>
      <c r="J135" s="22">
        <f t="shared" si="24"/>
        <v>0.31336958800890136</v>
      </c>
      <c r="K135" s="18">
        <v>46993</v>
      </c>
      <c r="L135" s="22">
        <f t="shared" si="23"/>
        <v>0.31785745689684325</v>
      </c>
      <c r="M135" s="27">
        <v>25650.400000000001</v>
      </c>
      <c r="N135" s="30">
        <f t="shared" si="25"/>
        <v>0.17349756160251079</v>
      </c>
      <c r="O135" s="30">
        <f t="shared" si="26"/>
        <v>0.55365156110037883</v>
      </c>
    </row>
    <row r="136" spans="1:15" ht="13" x14ac:dyDescent="0.3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15">
        <v>3777820</v>
      </c>
      <c r="H136" s="15">
        <v>1256160</v>
      </c>
      <c r="I136" s="18">
        <v>342574</v>
      </c>
      <c r="J136" s="22">
        <f t="shared" si="24"/>
        <v>0.27271525920264933</v>
      </c>
      <c r="K136" s="18">
        <v>343871</v>
      </c>
      <c r="L136" s="22">
        <f t="shared" si="23"/>
        <v>0.27374777098458797</v>
      </c>
      <c r="M136" s="27">
        <v>19352.900000000001</v>
      </c>
      <c r="N136" s="30">
        <f t="shared" si="25"/>
        <v>1.5406397274232583E-2</v>
      </c>
      <c r="O136" s="30">
        <f t="shared" si="26"/>
        <v>5.6492611815257436E-2</v>
      </c>
    </row>
    <row r="137" spans="1:15" ht="13" x14ac:dyDescent="0.3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15">
        <v>5069790</v>
      </c>
      <c r="H137" s="15">
        <v>3909760</v>
      </c>
      <c r="I137" s="18">
        <v>2059910</v>
      </c>
      <c r="J137" s="22">
        <f t="shared" si="24"/>
        <v>0.52686354149615322</v>
      </c>
      <c r="K137" s="18">
        <v>2096200</v>
      </c>
      <c r="L137" s="22">
        <f t="shared" si="23"/>
        <v>0.53614544115239815</v>
      </c>
      <c r="M137" s="27">
        <v>175508</v>
      </c>
      <c r="N137" s="30">
        <f t="shared" si="25"/>
        <v>4.4889711900474707E-2</v>
      </c>
      <c r="O137" s="30">
        <f t="shared" si="26"/>
        <v>8.5201780660320109E-2</v>
      </c>
    </row>
    <row r="138" spans="1:15" ht="13" x14ac:dyDescent="0.3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15">
        <v>10840400</v>
      </c>
      <c r="H138" s="15">
        <v>10748400</v>
      </c>
      <c r="I138" s="18">
        <v>696271</v>
      </c>
      <c r="J138" s="22">
        <f t="shared" si="24"/>
        <v>6.47790368799077E-2</v>
      </c>
      <c r="K138" s="18">
        <v>815348</v>
      </c>
      <c r="L138" s="22">
        <f t="shared" si="23"/>
        <v>7.585761601726769E-2</v>
      </c>
      <c r="M138" s="27">
        <v>136215</v>
      </c>
      <c r="N138" s="30">
        <f t="shared" si="25"/>
        <v>1.2673049011945964E-2</v>
      </c>
      <c r="O138" s="30">
        <f t="shared" si="26"/>
        <v>0.19563503291103607</v>
      </c>
    </row>
    <row r="139" spans="1:15" ht="13" x14ac:dyDescent="0.3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15">
        <v>113842000</v>
      </c>
      <c r="H139" s="15">
        <v>95816400</v>
      </c>
      <c r="I139" s="18">
        <v>21009500</v>
      </c>
      <c r="J139" s="22">
        <f t="shared" si="24"/>
        <v>0.21926830897424657</v>
      </c>
      <c r="K139" s="18">
        <v>23211200</v>
      </c>
      <c r="L139" s="22">
        <f t="shared" si="23"/>
        <v>0.24224663001323365</v>
      </c>
      <c r="M139" s="27">
        <v>2226130</v>
      </c>
      <c r="N139" s="30">
        <f t="shared" si="25"/>
        <v>2.3233287829640854E-2</v>
      </c>
      <c r="O139" s="30">
        <f t="shared" si="26"/>
        <v>0.1059582569789857</v>
      </c>
    </row>
    <row r="140" spans="1:15" ht="13" x14ac:dyDescent="0.3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15">
        <v>72751</v>
      </c>
      <c r="H140" s="15">
        <v>15194.6</v>
      </c>
      <c r="I140" s="18">
        <v>1749.15</v>
      </c>
      <c r="J140" s="22">
        <f t="shared" si="24"/>
        <v>0.11511655456543772</v>
      </c>
      <c r="K140" s="18">
        <v>1906.28</v>
      </c>
      <c r="L140" s="22">
        <f t="shared" si="23"/>
        <v>0.12545772840351177</v>
      </c>
      <c r="M140" s="27">
        <v>0.407605</v>
      </c>
      <c r="N140" s="30">
        <f t="shared" si="25"/>
        <v>2.6825648585681755E-5</v>
      </c>
      <c r="O140" s="30">
        <f t="shared" si="26"/>
        <v>2.3303032901695106E-4</v>
      </c>
    </row>
    <row r="141" spans="1:15" ht="13" x14ac:dyDescent="0.3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15">
        <v>4467490</v>
      </c>
      <c r="H141" s="15">
        <v>2195570</v>
      </c>
      <c r="I141" s="18">
        <v>309356</v>
      </c>
      <c r="J141" s="22">
        <f t="shared" si="24"/>
        <v>0.14090008517150443</v>
      </c>
      <c r="K141" s="18">
        <v>309959</v>
      </c>
      <c r="L141" s="22">
        <f t="shared" si="23"/>
        <v>0.14117472911362425</v>
      </c>
      <c r="M141" s="27">
        <v>32557.3</v>
      </c>
      <c r="N141" s="30">
        <f t="shared" si="25"/>
        <v>1.4828632200294229E-2</v>
      </c>
      <c r="O141" s="30">
        <f t="shared" si="26"/>
        <v>0.10524218052987497</v>
      </c>
    </row>
    <row r="142" spans="1:15" ht="13" x14ac:dyDescent="0.3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15">
        <v>2546930</v>
      </c>
      <c r="H142" s="15">
        <v>1826252</v>
      </c>
      <c r="I142" s="18">
        <v>47637.9</v>
      </c>
      <c r="J142" s="22">
        <f t="shared" si="24"/>
        <v>2.6085063835659044E-2</v>
      </c>
      <c r="K142" s="18">
        <v>48489.9</v>
      </c>
      <c r="L142" s="22">
        <f t="shared" si="23"/>
        <v>2.655159309887135E-2</v>
      </c>
      <c r="M142" s="27">
        <v>457.95600000000002</v>
      </c>
      <c r="N142" s="30">
        <f t="shared" si="25"/>
        <v>2.5076276439396097E-4</v>
      </c>
      <c r="O142" s="30">
        <f t="shared" si="26"/>
        <v>9.613270106364891E-3</v>
      </c>
    </row>
    <row r="143" spans="1:15" ht="13" x14ac:dyDescent="0.3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15">
        <v>140964000</v>
      </c>
      <c r="H143" s="15">
        <v>114031000</v>
      </c>
      <c r="I143" s="18">
        <v>13778100</v>
      </c>
      <c r="J143" s="22">
        <f t="shared" si="24"/>
        <v>0.12082766966877428</v>
      </c>
      <c r="K143" s="18">
        <v>16019800</v>
      </c>
      <c r="L143" s="22">
        <f t="shared" si="23"/>
        <v>0.14048635897256009</v>
      </c>
      <c r="M143" s="27">
        <v>4114930</v>
      </c>
      <c r="N143" s="30">
        <f t="shared" si="25"/>
        <v>3.6086064315843935E-2</v>
      </c>
      <c r="O143" s="30">
        <f t="shared" si="26"/>
        <v>0.29865728946661729</v>
      </c>
    </row>
    <row r="144" spans="1:15" ht="13" x14ac:dyDescent="0.3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15">
        <v>19176</v>
      </c>
      <c r="H144" s="15">
        <v>7205.65</v>
      </c>
      <c r="I144" s="18">
        <v>1862.67</v>
      </c>
      <c r="J144" s="22">
        <f t="shared" si="24"/>
        <v>0.25850131494035933</v>
      </c>
      <c r="K144" s="18">
        <v>2410.25</v>
      </c>
      <c r="L144" s="22">
        <f t="shared" si="23"/>
        <v>0.33449445920909288</v>
      </c>
      <c r="M144" s="27">
        <v>1841.05</v>
      </c>
      <c r="N144" s="30">
        <f t="shared" si="25"/>
        <v>0.25550089166140461</v>
      </c>
      <c r="O144" s="30">
        <f t="shared" si="26"/>
        <v>0.9883930057390734</v>
      </c>
    </row>
    <row r="145" spans="1:15" ht="13" x14ac:dyDescent="0.3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15">
        <v>2850680</v>
      </c>
      <c r="H145" s="15">
        <v>1977980</v>
      </c>
      <c r="I145" s="18">
        <v>513981</v>
      </c>
      <c r="J145" s="22">
        <f t="shared" si="24"/>
        <v>0.25985146462552705</v>
      </c>
      <c r="K145" s="18">
        <v>534307</v>
      </c>
      <c r="L145" s="22">
        <f t="shared" si="23"/>
        <v>0.27012760493028243</v>
      </c>
      <c r="M145" s="27">
        <v>140870</v>
      </c>
      <c r="N145" s="30">
        <f t="shared" si="25"/>
        <v>7.1219122539156104E-2</v>
      </c>
      <c r="O145" s="30">
        <f t="shared" si="26"/>
        <v>0.27407627908424631</v>
      </c>
    </row>
    <row r="146" spans="1:15" ht="13" x14ac:dyDescent="0.3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15">
        <v>4808900</v>
      </c>
      <c r="H146" s="15">
        <v>4509420</v>
      </c>
      <c r="I146" s="18">
        <v>317847</v>
      </c>
      <c r="J146" s="22">
        <f t="shared" si="24"/>
        <v>7.0485117820030072E-2</v>
      </c>
      <c r="K146" s="18">
        <v>328714</v>
      </c>
      <c r="L146" s="22">
        <f t="shared" si="23"/>
        <v>7.2894962101556299E-2</v>
      </c>
      <c r="M146" s="27">
        <v>302146</v>
      </c>
      <c r="N146" s="30">
        <f t="shared" si="25"/>
        <v>6.7003295324010628E-2</v>
      </c>
      <c r="O146" s="30">
        <f t="shared" si="26"/>
        <v>0.95060201921050069</v>
      </c>
    </row>
    <row r="147" spans="1:15" ht="13" x14ac:dyDescent="0.3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15">
        <v>5438240</v>
      </c>
      <c r="H147" s="15">
        <v>3131110</v>
      </c>
      <c r="I147" s="18">
        <v>977636</v>
      </c>
      <c r="J147" s="22">
        <f t="shared" si="24"/>
        <v>0.31223304195636692</v>
      </c>
      <c r="K147" s="18">
        <v>1028730</v>
      </c>
      <c r="L147" s="22">
        <f t="shared" si="23"/>
        <v>0.32855121666118403</v>
      </c>
      <c r="M147" s="27">
        <v>339599</v>
      </c>
      <c r="N147" s="30">
        <f t="shared" si="25"/>
        <v>0.10845961975146194</v>
      </c>
      <c r="O147" s="30">
        <f t="shared" si="26"/>
        <v>0.34736752738237953</v>
      </c>
    </row>
    <row r="148" spans="1:15" ht="13" x14ac:dyDescent="0.3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15">
        <v>25656400</v>
      </c>
      <c r="H148" s="15">
        <v>14859700</v>
      </c>
      <c r="I148" s="18">
        <v>2564900</v>
      </c>
      <c r="J148" s="22">
        <f t="shared" si="24"/>
        <v>0.17260779154357087</v>
      </c>
      <c r="K148" s="18">
        <v>2573750</v>
      </c>
      <c r="L148" s="22">
        <f t="shared" si="23"/>
        <v>0.17320336211363621</v>
      </c>
      <c r="M148" s="27">
        <v>1185320</v>
      </c>
      <c r="N148" s="30">
        <f t="shared" si="25"/>
        <v>7.9767424645181259E-2</v>
      </c>
      <c r="O148" s="30">
        <f t="shared" si="26"/>
        <v>0.46213107723497993</v>
      </c>
    </row>
    <row r="149" spans="1:15" ht="13" x14ac:dyDescent="0.3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15">
        <v>75652500</v>
      </c>
      <c r="H149" s="15">
        <v>51922900</v>
      </c>
      <c r="I149" s="18">
        <v>32952800</v>
      </c>
      <c r="J149" s="22">
        <f t="shared" si="24"/>
        <v>0.63464868102513539</v>
      </c>
      <c r="K149" s="18">
        <v>33331600</v>
      </c>
      <c r="L149" s="22">
        <f t="shared" si="23"/>
        <v>0.64194411329105272</v>
      </c>
      <c r="M149" s="27">
        <v>9987180</v>
      </c>
      <c r="N149" s="30">
        <f t="shared" si="25"/>
        <v>0.19234634429124722</v>
      </c>
      <c r="O149" s="30">
        <f t="shared" si="26"/>
        <v>0.30307530771284991</v>
      </c>
    </row>
    <row r="150" spans="1:15" ht="13" x14ac:dyDescent="0.3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15">
        <v>38600100</v>
      </c>
      <c r="H150" s="15">
        <v>18806300</v>
      </c>
      <c r="I150" s="18">
        <v>7034680</v>
      </c>
      <c r="J150" s="22">
        <f t="shared" si="24"/>
        <v>0.37405975657093632</v>
      </c>
      <c r="K150" s="18">
        <v>7049420</v>
      </c>
      <c r="L150" s="22">
        <f t="shared" si="23"/>
        <v>0.37484353647447932</v>
      </c>
      <c r="M150" s="27">
        <v>76393.100000000006</v>
      </c>
      <c r="N150" s="30">
        <f t="shared" si="25"/>
        <v>4.062101529806501E-3</v>
      </c>
      <c r="O150" s="30">
        <f t="shared" si="26"/>
        <v>1.0859498939539539E-2</v>
      </c>
    </row>
    <row r="151" spans="1:15" ht="13" x14ac:dyDescent="0.3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15">
        <v>10011800</v>
      </c>
      <c r="H151" s="15">
        <v>3407150</v>
      </c>
      <c r="I151" s="18">
        <v>2076370</v>
      </c>
      <c r="J151" s="22">
        <f t="shared" si="24"/>
        <v>0.60941549388785343</v>
      </c>
      <c r="K151" s="18">
        <v>2078840</v>
      </c>
      <c r="L151" s="22">
        <f t="shared" si="23"/>
        <v>0.61014043995714895</v>
      </c>
      <c r="M151" s="27">
        <v>112002</v>
      </c>
      <c r="N151" s="30">
        <f t="shared" si="25"/>
        <v>3.2872635487137342E-2</v>
      </c>
      <c r="O151" s="30">
        <f t="shared" si="26"/>
        <v>5.3941253244845569E-2</v>
      </c>
    </row>
    <row r="152" spans="1:15" ht="13" x14ac:dyDescent="0.3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15">
        <v>3914680</v>
      </c>
      <c r="H152" s="15">
        <v>118506</v>
      </c>
      <c r="I152" s="18">
        <v>17058.2</v>
      </c>
      <c r="J152" s="22">
        <f t="shared" si="24"/>
        <v>0.14394376656034294</v>
      </c>
      <c r="K152" s="18">
        <v>17058.400000000001</v>
      </c>
      <c r="L152" s="22">
        <f t="shared" si="23"/>
        <v>0.14394545423860397</v>
      </c>
      <c r="M152" s="27">
        <v>0</v>
      </c>
      <c r="N152" s="30">
        <f t="shared" si="25"/>
        <v>0</v>
      </c>
      <c r="O152" s="30">
        <f t="shared" si="26"/>
        <v>0</v>
      </c>
    </row>
    <row r="153" spans="1:15" ht="13" x14ac:dyDescent="0.3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15">
        <v>565719</v>
      </c>
      <c r="H153" s="15">
        <v>134129</v>
      </c>
      <c r="I153" s="18">
        <v>5.49695</v>
      </c>
      <c r="J153" s="22">
        <f t="shared" si="24"/>
        <v>4.098256156386762E-5</v>
      </c>
      <c r="K153" s="18">
        <v>5.49695</v>
      </c>
      <c r="L153" s="22">
        <f t="shared" si="23"/>
        <v>4.098256156386762E-5</v>
      </c>
      <c r="M153" s="27">
        <v>0</v>
      </c>
      <c r="N153" s="30">
        <f t="shared" si="25"/>
        <v>0</v>
      </c>
      <c r="O153" s="30">
        <f t="shared" si="26"/>
        <v>0</v>
      </c>
    </row>
    <row r="154" spans="1:15" ht="13" x14ac:dyDescent="0.3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15">
        <v>22436400</v>
      </c>
      <c r="H154" s="15">
        <v>13414300</v>
      </c>
      <c r="I154" s="18">
        <v>8073760</v>
      </c>
      <c r="J154" s="22">
        <f t="shared" si="24"/>
        <v>0.60187710130234151</v>
      </c>
      <c r="K154" s="18">
        <v>8080320</v>
      </c>
      <c r="L154" s="22">
        <f t="shared" si="23"/>
        <v>0.60236613166546149</v>
      </c>
      <c r="M154" s="27">
        <v>450647</v>
      </c>
      <c r="N154" s="30">
        <f t="shared" si="25"/>
        <v>3.3594522263554562E-2</v>
      </c>
      <c r="O154" s="30">
        <f t="shared" si="26"/>
        <v>5.5816249182537012E-2</v>
      </c>
    </row>
    <row r="155" spans="1:15" ht="13" x14ac:dyDescent="0.3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15">
        <v>145517000</v>
      </c>
      <c r="H155" s="15">
        <v>65250500</v>
      </c>
      <c r="I155" s="18">
        <v>23822400</v>
      </c>
      <c r="J155" s="22">
        <f t="shared" si="24"/>
        <v>0.36509145523789088</v>
      </c>
      <c r="K155" s="18">
        <v>24714300</v>
      </c>
      <c r="L155" s="22">
        <f t="shared" si="23"/>
        <v>0.37876031601290411</v>
      </c>
      <c r="M155" s="27">
        <v>2487380</v>
      </c>
      <c r="N155" s="30">
        <f t="shared" si="25"/>
        <v>3.8120474172611704E-2</v>
      </c>
      <c r="O155" s="30">
        <f t="shared" si="26"/>
        <v>0.10441349318288669</v>
      </c>
    </row>
    <row r="156" spans="1:15" ht="13" x14ac:dyDescent="0.3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15">
        <v>7598890</v>
      </c>
      <c r="H156" s="15">
        <v>7119080</v>
      </c>
      <c r="I156" s="18">
        <v>5213320</v>
      </c>
      <c r="J156" s="22">
        <f t="shared" si="24"/>
        <v>0.73230248852379798</v>
      </c>
      <c r="K156" s="18">
        <v>5213320</v>
      </c>
      <c r="L156" s="22">
        <f t="shared" si="23"/>
        <v>0.73230248852379798</v>
      </c>
      <c r="M156" s="27">
        <v>1052100</v>
      </c>
      <c r="N156" s="30">
        <f t="shared" si="25"/>
        <v>0.14778594986992702</v>
      </c>
      <c r="O156" s="30">
        <f t="shared" si="26"/>
        <v>0.20180997905365486</v>
      </c>
    </row>
    <row r="157" spans="1:15" ht="13" x14ac:dyDescent="0.3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15">
        <v>38473</v>
      </c>
      <c r="H157" s="15">
        <v>6465.39</v>
      </c>
      <c r="I157" s="18">
        <v>60.303699999999999</v>
      </c>
      <c r="J157" s="22">
        <f t="shared" si="24"/>
        <v>9.3271558250933046E-3</v>
      </c>
      <c r="K157" s="18">
        <v>398</v>
      </c>
      <c r="L157" s="22">
        <f t="shared" si="23"/>
        <v>6.1558544805495101E-2</v>
      </c>
      <c r="M157" s="27">
        <v>0</v>
      </c>
      <c r="N157" s="30">
        <f t="shared" si="25"/>
        <v>0</v>
      </c>
      <c r="O157" s="30">
        <f t="shared" si="26"/>
        <v>0</v>
      </c>
    </row>
    <row r="158" spans="1:15" ht="13" x14ac:dyDescent="0.3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15">
        <v>147783</v>
      </c>
      <c r="H158" s="15">
        <v>61404.9</v>
      </c>
      <c r="I158" s="18">
        <v>22380.7</v>
      </c>
      <c r="J158" s="22">
        <f t="shared" si="24"/>
        <v>0.3644774276971382</v>
      </c>
      <c r="K158" s="18">
        <v>22380.7</v>
      </c>
      <c r="L158" s="22">
        <f t="shared" si="23"/>
        <v>0.3644774276971382</v>
      </c>
      <c r="M158" s="27">
        <v>0</v>
      </c>
      <c r="N158" s="30">
        <f t="shared" si="25"/>
        <v>0</v>
      </c>
      <c r="O158" s="30">
        <f t="shared" si="26"/>
        <v>0</v>
      </c>
    </row>
    <row r="159" spans="1:15" ht="13" x14ac:dyDescent="0.3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15">
        <v>113279</v>
      </c>
      <c r="H159" s="15">
        <v>69662.100000000006</v>
      </c>
      <c r="I159" s="18">
        <v>21958.5</v>
      </c>
      <c r="J159" s="22">
        <f t="shared" si="24"/>
        <v>0.31521444228640821</v>
      </c>
      <c r="K159" s="18">
        <v>21958.5</v>
      </c>
      <c r="L159" s="22">
        <f t="shared" si="23"/>
        <v>0.31521444228640821</v>
      </c>
      <c r="M159" s="27">
        <v>15387.1</v>
      </c>
      <c r="N159" s="30">
        <f t="shared" si="25"/>
        <v>0.22088194297903738</v>
      </c>
      <c r="O159" s="30">
        <f t="shared" si="26"/>
        <v>0.70073547828858984</v>
      </c>
    </row>
    <row r="160" spans="1:15" ht="13" x14ac:dyDescent="0.3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15">
        <v>158632</v>
      </c>
      <c r="H160" s="15">
        <v>112938</v>
      </c>
      <c r="I160" s="18" t="s">
        <v>477</v>
      </c>
      <c r="J160" s="47" t="s">
        <v>477</v>
      </c>
      <c r="K160" s="18" t="s">
        <v>477</v>
      </c>
      <c r="L160" s="22" t="s">
        <v>477</v>
      </c>
      <c r="M160" s="27" t="s">
        <v>477</v>
      </c>
      <c r="N160" s="27" t="s">
        <v>477</v>
      </c>
      <c r="O160" s="49" t="s">
        <v>477</v>
      </c>
    </row>
    <row r="161" spans="1:15" ht="13" x14ac:dyDescent="0.3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15">
        <v>23855.9</v>
      </c>
      <c r="H161" s="45">
        <v>0</v>
      </c>
      <c r="I161" s="46">
        <v>0</v>
      </c>
      <c r="J161" s="22">
        <v>0</v>
      </c>
      <c r="K161" s="46">
        <v>0</v>
      </c>
      <c r="L161" s="22">
        <v>0</v>
      </c>
      <c r="M161" s="46">
        <v>0</v>
      </c>
      <c r="N161" s="47">
        <v>0</v>
      </c>
      <c r="O161" s="47">
        <v>0</v>
      </c>
    </row>
    <row r="162" spans="1:15" ht="13" x14ac:dyDescent="0.3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15">
        <v>137706</v>
      </c>
      <c r="H162" s="15">
        <v>117090</v>
      </c>
      <c r="I162" s="18">
        <v>14073.2</v>
      </c>
      <c r="J162" s="22">
        <f t="shared" si="24"/>
        <v>0.12019130583311984</v>
      </c>
      <c r="K162" s="18">
        <v>14073.2</v>
      </c>
      <c r="L162" s="22">
        <f t="shared" ref="L162:L164" si="27">K162/H162</f>
        <v>0.12019130583311984</v>
      </c>
      <c r="M162" s="27">
        <v>1639.63</v>
      </c>
      <c r="N162" s="30">
        <f t="shared" si="25"/>
        <v>1.400315996242207E-2</v>
      </c>
      <c r="O162" s="30">
        <f t="shared" si="26"/>
        <v>0.11650726202995765</v>
      </c>
    </row>
    <row r="163" spans="1:15" ht="13" x14ac:dyDescent="0.3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15">
        <v>20365600</v>
      </c>
      <c r="H163" s="15">
        <v>19481300</v>
      </c>
      <c r="I163" s="18">
        <v>19529.099999999999</v>
      </c>
      <c r="J163" s="22">
        <f t="shared" si="24"/>
        <v>1.0024536350243566E-3</v>
      </c>
      <c r="K163" s="18">
        <v>23958.3</v>
      </c>
      <c r="L163" s="22">
        <f t="shared" si="27"/>
        <v>1.2298101256076339E-3</v>
      </c>
      <c r="M163" s="27">
        <v>8303.85</v>
      </c>
      <c r="N163" s="30">
        <f t="shared" si="25"/>
        <v>4.262472216946508E-4</v>
      </c>
      <c r="O163" s="30">
        <f t="shared" si="26"/>
        <v>0.42520392644822347</v>
      </c>
    </row>
    <row r="164" spans="1:15" ht="13" x14ac:dyDescent="0.3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15">
        <v>9446550</v>
      </c>
      <c r="H164" s="15">
        <v>6994910</v>
      </c>
      <c r="I164" s="18">
        <v>2728840</v>
      </c>
      <c r="J164" s="22">
        <f t="shared" si="24"/>
        <v>0.39011795720030706</v>
      </c>
      <c r="K164" s="18">
        <v>2871280</v>
      </c>
      <c r="L164" s="22">
        <f t="shared" si="27"/>
        <v>0.41048133571411211</v>
      </c>
      <c r="M164" s="27">
        <v>289295</v>
      </c>
      <c r="N164" s="30">
        <f t="shared" si="25"/>
        <v>4.1357930266436596E-2</v>
      </c>
      <c r="O164" s="30">
        <f t="shared" si="26"/>
        <v>0.10601391067266677</v>
      </c>
    </row>
    <row r="165" spans="1:15" ht="13" x14ac:dyDescent="0.3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15" t="s">
        <v>255</v>
      </c>
      <c r="H165" s="15" t="s">
        <v>255</v>
      </c>
      <c r="I165" s="18" t="s">
        <v>255</v>
      </c>
      <c r="J165" s="47" t="s">
        <v>255</v>
      </c>
      <c r="K165" s="18" t="s">
        <v>255</v>
      </c>
      <c r="L165" s="22" t="s">
        <v>255</v>
      </c>
      <c r="M165" s="27" t="s">
        <v>255</v>
      </c>
      <c r="N165" s="27" t="s">
        <v>255</v>
      </c>
      <c r="O165" s="49" t="s">
        <v>255</v>
      </c>
    </row>
    <row r="166" spans="1:15" ht="13" x14ac:dyDescent="0.3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15">
        <v>80410</v>
      </c>
      <c r="H166" s="15">
        <v>20559.7</v>
      </c>
      <c r="I166" s="18" t="s">
        <v>477</v>
      </c>
      <c r="J166" s="47" t="s">
        <v>477</v>
      </c>
      <c r="K166" s="18" t="s">
        <v>477</v>
      </c>
      <c r="L166" s="22" t="s">
        <v>477</v>
      </c>
      <c r="M166" s="27" t="s">
        <v>477</v>
      </c>
      <c r="N166" s="27" t="s">
        <v>477</v>
      </c>
      <c r="O166" s="49" t="s">
        <v>477</v>
      </c>
    </row>
    <row r="167" spans="1:15" ht="13" x14ac:dyDescent="0.3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15">
        <v>4409270</v>
      </c>
      <c r="H167" s="15">
        <v>4190120</v>
      </c>
      <c r="I167" s="18">
        <v>1743580</v>
      </c>
      <c r="J167" s="22">
        <f t="shared" si="24"/>
        <v>0.41611696085076322</v>
      </c>
      <c r="K167" s="18">
        <v>1811820</v>
      </c>
      <c r="L167" s="22">
        <f t="shared" ref="L167:L187" si="28">K167/H167</f>
        <v>0.43240289060933818</v>
      </c>
      <c r="M167" s="27">
        <v>179281</v>
      </c>
      <c r="N167" s="30">
        <f t="shared" si="25"/>
        <v>4.2786602770326386E-2</v>
      </c>
      <c r="O167" s="30">
        <f t="shared" si="26"/>
        <v>0.102823501072506</v>
      </c>
    </row>
    <row r="168" spans="1:15" ht="13" x14ac:dyDescent="0.3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15">
        <v>3923170</v>
      </c>
      <c r="H168" s="15">
        <v>329296</v>
      </c>
      <c r="I168" s="18" t="s">
        <v>477</v>
      </c>
      <c r="J168" s="47" t="s">
        <v>477</v>
      </c>
      <c r="K168" s="18" t="s">
        <v>477</v>
      </c>
      <c r="L168" s="22" t="s">
        <v>477</v>
      </c>
      <c r="M168" s="27" t="s">
        <v>477</v>
      </c>
      <c r="N168" s="27" t="s">
        <v>477</v>
      </c>
      <c r="O168" s="49" t="s">
        <v>477</v>
      </c>
    </row>
    <row r="169" spans="1:15" ht="13" x14ac:dyDescent="0.3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15">
        <v>5400410</v>
      </c>
      <c r="H169" s="15">
        <v>3046170</v>
      </c>
      <c r="I169" s="18">
        <v>2046710</v>
      </c>
      <c r="J169" s="22">
        <f t="shared" si="24"/>
        <v>0.67189618438892118</v>
      </c>
      <c r="K169" s="18">
        <v>2049810</v>
      </c>
      <c r="L169" s="22">
        <f t="shared" si="28"/>
        <v>0.67291385575985585</v>
      </c>
      <c r="M169" s="27">
        <v>103503</v>
      </c>
      <c r="N169" s="30">
        <f t="shared" si="25"/>
        <v>3.3978077388983542E-2</v>
      </c>
      <c r="O169" s="30">
        <f t="shared" si="26"/>
        <v>5.0570427661955041E-2</v>
      </c>
    </row>
    <row r="170" spans="1:15" ht="13" x14ac:dyDescent="0.3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15">
        <v>2221490</v>
      </c>
      <c r="H170" s="15">
        <v>1183450</v>
      </c>
      <c r="I170" s="18">
        <v>1078520</v>
      </c>
      <c r="J170" s="22">
        <f t="shared" si="24"/>
        <v>0.91133550213359249</v>
      </c>
      <c r="K170" s="18">
        <v>1079800</v>
      </c>
      <c r="L170" s="22">
        <f t="shared" si="28"/>
        <v>0.91241708563944401</v>
      </c>
      <c r="M170" s="27">
        <v>82888.899999999994</v>
      </c>
      <c r="N170" s="30">
        <f t="shared" si="25"/>
        <v>7.0040052389201066E-2</v>
      </c>
      <c r="O170" s="30">
        <f t="shared" si="26"/>
        <v>7.6854300337499529E-2</v>
      </c>
    </row>
    <row r="171" spans="1:15" ht="13" x14ac:dyDescent="0.3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15">
        <v>447423</v>
      </c>
      <c r="H171" s="15">
        <v>369622</v>
      </c>
      <c r="I171" s="18">
        <v>67741.3</v>
      </c>
      <c r="J171" s="22">
        <f t="shared" si="24"/>
        <v>0.18327182905779418</v>
      </c>
      <c r="K171" s="18">
        <v>75801.7</v>
      </c>
      <c r="L171" s="22">
        <f t="shared" si="28"/>
        <v>0.20507897257197893</v>
      </c>
      <c r="M171" s="27">
        <v>61884.3</v>
      </c>
      <c r="N171" s="30">
        <f t="shared" si="25"/>
        <v>0.1674259107953531</v>
      </c>
      <c r="O171" s="30">
        <f t="shared" si="26"/>
        <v>0.91353871272030507</v>
      </c>
    </row>
    <row r="172" spans="1:15" ht="13" x14ac:dyDescent="0.3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15">
        <v>8772080</v>
      </c>
      <c r="H172" s="15">
        <v>8333020</v>
      </c>
      <c r="I172" s="18">
        <v>1095790</v>
      </c>
      <c r="J172" s="22">
        <f t="shared" si="24"/>
        <v>0.13149974439038908</v>
      </c>
      <c r="K172" s="18">
        <v>1098880</v>
      </c>
      <c r="L172" s="22">
        <f t="shared" si="28"/>
        <v>0.13187055833299333</v>
      </c>
      <c r="M172" s="27">
        <v>228101</v>
      </c>
      <c r="N172" s="30">
        <f t="shared" si="25"/>
        <v>2.7373149230411065E-2</v>
      </c>
      <c r="O172" s="30">
        <f t="shared" si="26"/>
        <v>0.20816123527318189</v>
      </c>
    </row>
    <row r="173" spans="1:15" ht="13" x14ac:dyDescent="0.3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15">
        <v>43295100</v>
      </c>
      <c r="H173" s="15">
        <v>16608100</v>
      </c>
      <c r="I173" s="18">
        <v>8172940</v>
      </c>
      <c r="J173" s="22">
        <f t="shared" si="24"/>
        <v>0.49210565928673355</v>
      </c>
      <c r="K173" s="18">
        <v>8197970</v>
      </c>
      <c r="L173" s="22">
        <f t="shared" si="28"/>
        <v>0.49361275522184955</v>
      </c>
      <c r="M173" s="27">
        <v>2609780</v>
      </c>
      <c r="N173" s="30">
        <f t="shared" si="25"/>
        <v>0.15713898639820328</v>
      </c>
      <c r="O173" s="30">
        <f t="shared" si="26"/>
        <v>0.31931960836614487</v>
      </c>
    </row>
    <row r="174" spans="1:15" ht="13" x14ac:dyDescent="0.3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15">
        <v>39841500</v>
      </c>
      <c r="H174" s="15">
        <v>12000100</v>
      </c>
      <c r="I174" s="18">
        <v>7555140</v>
      </c>
      <c r="J174" s="22">
        <f t="shared" si="24"/>
        <v>0.62958975341872148</v>
      </c>
      <c r="K174" s="18">
        <v>7583030</v>
      </c>
      <c r="L174" s="22">
        <f t="shared" si="28"/>
        <v>0.63191390071749398</v>
      </c>
      <c r="M174" s="27">
        <v>373039</v>
      </c>
      <c r="N174" s="30">
        <f t="shared" si="25"/>
        <v>3.1086324280630996E-2</v>
      </c>
      <c r="O174" s="30">
        <f t="shared" si="26"/>
        <v>4.9375524477375671E-2</v>
      </c>
    </row>
    <row r="175" spans="1:15" ht="13" x14ac:dyDescent="0.3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15">
        <v>18923600</v>
      </c>
      <c r="H175" s="15">
        <v>13574400</v>
      </c>
      <c r="I175" s="18">
        <v>7131460</v>
      </c>
      <c r="J175" s="22">
        <f t="shared" si="24"/>
        <v>0.52536097359735978</v>
      </c>
      <c r="K175" s="18">
        <v>7664320</v>
      </c>
      <c r="L175" s="22">
        <f t="shared" si="28"/>
        <v>0.56461574728901465</v>
      </c>
      <c r="M175" s="27">
        <v>1195290</v>
      </c>
      <c r="N175" s="30">
        <f t="shared" si="25"/>
        <v>8.8054720650636492E-2</v>
      </c>
      <c r="O175" s="30">
        <f t="shared" si="26"/>
        <v>0.16760803538125432</v>
      </c>
    </row>
    <row r="176" spans="1:15" ht="13" x14ac:dyDescent="0.3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15">
        <v>31074100</v>
      </c>
      <c r="H176" s="15">
        <v>29487200</v>
      </c>
      <c r="I176" s="18">
        <v>4033770</v>
      </c>
      <c r="J176" s="22">
        <f t="shared" si="24"/>
        <v>0.13679732222794974</v>
      </c>
      <c r="K176" s="18">
        <v>4324950</v>
      </c>
      <c r="L176" s="22">
        <f t="shared" si="28"/>
        <v>0.14667211535852845</v>
      </c>
      <c r="M176" s="27">
        <v>1866730</v>
      </c>
      <c r="N176" s="30">
        <f t="shared" si="25"/>
        <v>6.3306451612903228E-2</v>
      </c>
      <c r="O176" s="30">
        <f t="shared" si="26"/>
        <v>0.46277551769188624</v>
      </c>
    </row>
    <row r="177" spans="1:15" ht="13" x14ac:dyDescent="0.3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15">
        <v>418090</v>
      </c>
      <c r="H177" s="15">
        <v>197992</v>
      </c>
      <c r="I177" s="18">
        <v>41492.300000000003</v>
      </c>
      <c r="J177" s="22">
        <f t="shared" si="24"/>
        <v>0.20956553800153543</v>
      </c>
      <c r="K177" s="18">
        <v>43839.4</v>
      </c>
      <c r="L177" s="22">
        <f t="shared" si="28"/>
        <v>0.22142005737605561</v>
      </c>
      <c r="M177" s="27">
        <v>11356</v>
      </c>
      <c r="N177" s="30">
        <f t="shared" si="25"/>
        <v>5.7355852761727749E-2</v>
      </c>
      <c r="O177" s="30">
        <f t="shared" si="26"/>
        <v>0.27368933512965055</v>
      </c>
    </row>
    <row r="178" spans="1:15" ht="13" x14ac:dyDescent="0.3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15">
        <v>922385</v>
      </c>
      <c r="H178" s="15">
        <v>873509</v>
      </c>
      <c r="I178" s="18">
        <v>528989</v>
      </c>
      <c r="J178" s="22">
        <f t="shared" si="24"/>
        <v>0.60559078383851794</v>
      </c>
      <c r="K178" s="18">
        <v>530593</v>
      </c>
      <c r="L178" s="22">
        <f t="shared" si="28"/>
        <v>0.60742705570291777</v>
      </c>
      <c r="M178" s="27">
        <v>172866</v>
      </c>
      <c r="N178" s="30">
        <f t="shared" si="25"/>
        <v>0.19789836166542074</v>
      </c>
      <c r="O178" s="30">
        <f t="shared" si="26"/>
        <v>0.326785623141502</v>
      </c>
    </row>
    <row r="179" spans="1:15" ht="13" x14ac:dyDescent="0.3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15">
        <v>8843140</v>
      </c>
      <c r="H179" s="15">
        <v>5015070</v>
      </c>
      <c r="I179" s="18">
        <v>2161880</v>
      </c>
      <c r="J179" s="22">
        <f t="shared" si="24"/>
        <v>0.43107673472154923</v>
      </c>
      <c r="K179" s="18">
        <v>2210530</v>
      </c>
      <c r="L179" s="22">
        <f t="shared" si="28"/>
        <v>0.44077749662517174</v>
      </c>
      <c r="M179" s="27">
        <v>22573.4</v>
      </c>
      <c r="N179" s="30">
        <f t="shared" si="25"/>
        <v>4.5011136434785562E-3</v>
      </c>
      <c r="O179" s="30">
        <f t="shared" si="26"/>
        <v>1.0441560123596131E-2</v>
      </c>
    </row>
    <row r="180" spans="1:15" ht="13" x14ac:dyDescent="0.3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15">
        <v>7144990</v>
      </c>
      <c r="H180" s="15">
        <v>2354410</v>
      </c>
      <c r="I180" s="18">
        <v>1789100</v>
      </c>
      <c r="J180" s="22">
        <f t="shared" si="24"/>
        <v>0.75989313670940917</v>
      </c>
      <c r="K180" s="18">
        <v>1792070</v>
      </c>
      <c r="L180" s="22">
        <f t="shared" si="28"/>
        <v>0.76115459924142359</v>
      </c>
      <c r="M180" s="27">
        <v>31040.5</v>
      </c>
      <c r="N180" s="30">
        <f t="shared" si="25"/>
        <v>1.3183982398987432E-2</v>
      </c>
      <c r="O180" s="30">
        <f t="shared" si="26"/>
        <v>1.7349784808004025E-2</v>
      </c>
    </row>
    <row r="181" spans="1:15" ht="13" x14ac:dyDescent="0.3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15">
        <v>16176300</v>
      </c>
      <c r="H181" s="15">
        <v>14570600</v>
      </c>
      <c r="I181" s="18">
        <v>4012350</v>
      </c>
      <c r="J181" s="22">
        <f t="shared" si="24"/>
        <v>0.27537301140653098</v>
      </c>
      <c r="K181" s="18">
        <v>4060420</v>
      </c>
      <c r="L181" s="22">
        <f t="shared" si="28"/>
        <v>0.27867212057156193</v>
      </c>
      <c r="M181" s="27">
        <v>114642</v>
      </c>
      <c r="N181" s="30">
        <f t="shared" si="25"/>
        <v>7.8680356333987612E-3</v>
      </c>
      <c r="O181" s="30">
        <f t="shared" si="26"/>
        <v>2.857228307600284E-2</v>
      </c>
    </row>
    <row r="182" spans="1:15" ht="13" x14ac:dyDescent="0.3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15">
        <v>6072390</v>
      </c>
      <c r="H182" s="15">
        <v>4367150</v>
      </c>
      <c r="I182" s="18">
        <v>2036520</v>
      </c>
      <c r="J182" s="22">
        <f t="shared" si="24"/>
        <v>0.46632700960580697</v>
      </c>
      <c r="K182" s="18">
        <v>2055910</v>
      </c>
      <c r="L182" s="22">
        <f t="shared" si="28"/>
        <v>0.47076697617439289</v>
      </c>
      <c r="M182" s="27">
        <v>511500</v>
      </c>
      <c r="N182" s="30">
        <f t="shared" si="25"/>
        <v>0.11712444042453317</v>
      </c>
      <c r="O182" s="30">
        <f t="shared" si="26"/>
        <v>0.25116374992634494</v>
      </c>
    </row>
    <row r="183" spans="1:15" ht="13" x14ac:dyDescent="0.3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15">
        <v>35112700</v>
      </c>
      <c r="H183" s="15">
        <v>33227500</v>
      </c>
      <c r="I183" s="18">
        <v>12129700</v>
      </c>
      <c r="J183" s="22">
        <f t="shared" si="24"/>
        <v>0.36505003385749757</v>
      </c>
      <c r="K183" s="18">
        <v>14755700</v>
      </c>
      <c r="L183" s="22">
        <f t="shared" si="28"/>
        <v>0.44408095703859757</v>
      </c>
      <c r="M183" s="27">
        <v>4182240</v>
      </c>
      <c r="N183" s="30">
        <f t="shared" si="25"/>
        <v>0.1258668271762847</v>
      </c>
      <c r="O183" s="30">
        <f t="shared" si="26"/>
        <v>0.34479335845074488</v>
      </c>
    </row>
    <row r="184" spans="1:15" ht="13" x14ac:dyDescent="0.3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15">
        <v>62769600</v>
      </c>
      <c r="H184" s="15">
        <v>46507900</v>
      </c>
      <c r="I184" s="18">
        <v>18863900</v>
      </c>
      <c r="J184" s="22">
        <f t="shared" si="24"/>
        <v>0.40560635934970191</v>
      </c>
      <c r="K184" s="18">
        <v>20056700</v>
      </c>
      <c r="L184" s="22">
        <f t="shared" si="28"/>
        <v>0.43125361497724041</v>
      </c>
      <c r="M184" s="27">
        <v>4632270</v>
      </c>
      <c r="N184" s="30">
        <f t="shared" si="25"/>
        <v>9.9601788083314879E-2</v>
      </c>
      <c r="O184" s="30">
        <f t="shared" si="26"/>
        <v>0.24556268852146163</v>
      </c>
    </row>
    <row r="185" spans="1:15" ht="13" x14ac:dyDescent="0.3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15">
        <v>304225</v>
      </c>
      <c r="H185" s="15">
        <v>95292.9</v>
      </c>
      <c r="I185" s="18">
        <v>25521.7</v>
      </c>
      <c r="J185" s="22">
        <f t="shared" si="24"/>
        <v>0.26782373083409156</v>
      </c>
      <c r="K185" s="18">
        <v>32164.799999999999</v>
      </c>
      <c r="L185" s="22">
        <f t="shared" si="28"/>
        <v>0.33753616481395782</v>
      </c>
      <c r="M185" s="27">
        <v>17209.5</v>
      </c>
      <c r="N185" s="30">
        <f t="shared" si="25"/>
        <v>0.18059582613185243</v>
      </c>
      <c r="O185" s="30">
        <f t="shared" si="26"/>
        <v>0.67430852960421916</v>
      </c>
    </row>
    <row r="186" spans="1:15" ht="13" x14ac:dyDescent="0.3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15">
        <v>739187</v>
      </c>
      <c r="H186" s="15">
        <v>690063</v>
      </c>
      <c r="I186" s="18">
        <v>447179</v>
      </c>
      <c r="J186" s="22">
        <f t="shared" si="24"/>
        <v>0.64802633962406331</v>
      </c>
      <c r="K186" s="18">
        <v>455499</v>
      </c>
      <c r="L186" s="22">
        <f t="shared" si="28"/>
        <v>0.66008320979388835</v>
      </c>
      <c r="M186" s="27">
        <v>446308</v>
      </c>
      <c r="N186" s="30">
        <f t="shared" si="25"/>
        <v>0.64676413602815974</v>
      </c>
      <c r="O186" s="30">
        <f t="shared" si="26"/>
        <v>0.99805223411653943</v>
      </c>
    </row>
    <row r="187" spans="1:15" ht="13" x14ac:dyDescent="0.3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15">
        <v>4504860</v>
      </c>
      <c r="H187" s="15">
        <v>3702790</v>
      </c>
      <c r="I187" s="18">
        <v>992427</v>
      </c>
      <c r="J187" s="22">
        <f t="shared" si="24"/>
        <v>0.2680214108820646</v>
      </c>
      <c r="K187" s="18">
        <v>1318340</v>
      </c>
      <c r="L187" s="22">
        <f t="shared" si="28"/>
        <v>0.35603963497794905</v>
      </c>
      <c r="M187" s="27">
        <v>269595</v>
      </c>
      <c r="N187" s="30">
        <f t="shared" si="25"/>
        <v>7.2808611884551913E-2</v>
      </c>
      <c r="O187" s="30">
        <f t="shared" si="26"/>
        <v>0.27165222227932129</v>
      </c>
    </row>
    <row r="188" spans="1:15" ht="13" x14ac:dyDescent="0.3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15">
        <v>99037</v>
      </c>
      <c r="H188" s="15">
        <v>39062.6</v>
      </c>
      <c r="I188" s="18" t="s">
        <v>477</v>
      </c>
      <c r="J188" s="47" t="s">
        <v>477</v>
      </c>
      <c r="K188" s="18" t="s">
        <v>477</v>
      </c>
      <c r="L188" s="22" t="s">
        <v>477</v>
      </c>
      <c r="M188" s="27" t="s">
        <v>477</v>
      </c>
      <c r="N188" s="27" t="s">
        <v>477</v>
      </c>
      <c r="O188" s="49" t="s">
        <v>477</v>
      </c>
    </row>
    <row r="189" spans="1:15" ht="13" x14ac:dyDescent="0.3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15">
        <v>1294350</v>
      </c>
      <c r="H189" s="15">
        <v>287696</v>
      </c>
      <c r="I189" s="18">
        <v>31683.1</v>
      </c>
      <c r="J189" s="22">
        <f t="shared" si="24"/>
        <v>0.11012700906512429</v>
      </c>
      <c r="K189" s="18">
        <v>31683.1</v>
      </c>
      <c r="L189" s="22">
        <f t="shared" ref="L189:L193" si="29">K189/H189</f>
        <v>0.11012700906512429</v>
      </c>
      <c r="M189" s="27">
        <v>3128.31</v>
      </c>
      <c r="N189" s="30">
        <f t="shared" si="25"/>
        <v>1.0873665257772093E-2</v>
      </c>
      <c r="O189" s="30">
        <f t="shared" si="26"/>
        <v>9.8737497277728514E-2</v>
      </c>
    </row>
    <row r="190" spans="1:15" ht="13" x14ac:dyDescent="0.3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15">
        <v>9458730</v>
      </c>
      <c r="H190" s="15">
        <v>7046340</v>
      </c>
      <c r="I190" s="18">
        <v>2966430</v>
      </c>
      <c r="J190" s="22">
        <f t="shared" si="24"/>
        <v>0.42098876863733514</v>
      </c>
      <c r="K190" s="18">
        <v>2967510</v>
      </c>
      <c r="L190" s="22">
        <f t="shared" si="29"/>
        <v>0.42114203969720448</v>
      </c>
      <c r="M190" s="27">
        <v>301167</v>
      </c>
      <c r="N190" s="30">
        <f t="shared" si="25"/>
        <v>4.2740912303408575E-2</v>
      </c>
      <c r="O190" s="30">
        <f t="shared" si="26"/>
        <v>0.10152506548275199</v>
      </c>
    </row>
    <row r="191" spans="1:15" ht="13" x14ac:dyDescent="0.3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15">
        <v>66689900</v>
      </c>
      <c r="H191" s="15">
        <v>58121600</v>
      </c>
      <c r="I191" s="18">
        <v>39095700</v>
      </c>
      <c r="J191" s="22">
        <f t="shared" si="24"/>
        <v>0.67265354016406986</v>
      </c>
      <c r="K191" s="18">
        <v>39126300</v>
      </c>
      <c r="L191" s="22">
        <f t="shared" si="29"/>
        <v>0.6731800225733634</v>
      </c>
      <c r="M191" s="27">
        <v>4450240</v>
      </c>
      <c r="N191" s="30">
        <f t="shared" si="25"/>
        <v>7.6567747618785445E-2</v>
      </c>
      <c r="O191" s="30">
        <f t="shared" si="26"/>
        <v>0.11382939811795159</v>
      </c>
    </row>
    <row r="192" spans="1:15" ht="13" x14ac:dyDescent="0.3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15">
        <v>4797120</v>
      </c>
      <c r="H192" s="15">
        <v>3880010</v>
      </c>
      <c r="I192" s="18">
        <v>125314</v>
      </c>
      <c r="J192" s="22">
        <f t="shared" si="24"/>
        <v>3.2297339439846806E-2</v>
      </c>
      <c r="K192" s="18">
        <v>175848</v>
      </c>
      <c r="L192" s="22">
        <f t="shared" si="29"/>
        <v>4.5321532676462176E-2</v>
      </c>
      <c r="M192" s="27">
        <v>42808.2</v>
      </c>
      <c r="N192" s="30">
        <f t="shared" si="25"/>
        <v>1.1033012801513397E-2</v>
      </c>
      <c r="O192" s="30">
        <f t="shared" si="26"/>
        <v>0.34160748200520291</v>
      </c>
    </row>
    <row r="193" spans="1:15" ht="13" x14ac:dyDescent="0.3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15">
        <v>16699</v>
      </c>
      <c r="H193" s="15">
        <v>11608.8</v>
      </c>
      <c r="I193" s="18">
        <v>1126.26</v>
      </c>
      <c r="J193" s="22">
        <f t="shared" si="24"/>
        <v>9.7017779615464136E-2</v>
      </c>
      <c r="K193" s="18">
        <v>1351.44</v>
      </c>
      <c r="L193" s="22">
        <f t="shared" si="29"/>
        <v>0.11641513334711599</v>
      </c>
      <c r="M193" s="27">
        <v>1024.02</v>
      </c>
      <c r="N193" s="30">
        <f t="shared" si="25"/>
        <v>8.8210667769278481E-2</v>
      </c>
      <c r="O193" s="30">
        <f t="shared" si="26"/>
        <v>0.90922167172766499</v>
      </c>
    </row>
    <row r="194" spans="1:15" ht="13" x14ac:dyDescent="0.3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15">
        <v>10170</v>
      </c>
      <c r="H194" s="15">
        <v>3228.32</v>
      </c>
      <c r="I194" s="18" t="s">
        <v>477</v>
      </c>
      <c r="J194" s="47" t="s">
        <v>477</v>
      </c>
      <c r="K194" s="18" t="s">
        <v>477</v>
      </c>
      <c r="L194" s="22" t="s">
        <v>477</v>
      </c>
      <c r="M194" s="27" t="s">
        <v>477</v>
      </c>
      <c r="N194" s="27" t="s">
        <v>477</v>
      </c>
      <c r="O194" s="49" t="s">
        <v>477</v>
      </c>
    </row>
    <row r="195" spans="1:15" ht="13" x14ac:dyDescent="0.3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15">
        <v>23296700</v>
      </c>
      <c r="H195" s="15">
        <v>20950500</v>
      </c>
      <c r="I195" s="18">
        <v>7944040</v>
      </c>
      <c r="J195" s="22">
        <f t="shared" si="24"/>
        <v>0.3791814037851125</v>
      </c>
      <c r="K195" s="18">
        <v>8047550</v>
      </c>
      <c r="L195" s="22">
        <f t="shared" ref="L195:L208" si="30">K195/H195</f>
        <v>0.38412209732464619</v>
      </c>
      <c r="M195" s="27">
        <v>1130260</v>
      </c>
      <c r="N195" s="30">
        <f t="shared" si="25"/>
        <v>5.3949070427913415E-2</v>
      </c>
      <c r="O195" s="30">
        <f t="shared" si="26"/>
        <v>0.14227773274051994</v>
      </c>
    </row>
    <row r="196" spans="1:15" ht="13" x14ac:dyDescent="0.3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15">
        <v>49575800</v>
      </c>
      <c r="H196" s="15">
        <v>26083900</v>
      </c>
      <c r="I196" s="18">
        <v>13902700</v>
      </c>
      <c r="J196" s="22">
        <f t="shared" ref="J196:J230" si="31">I196/H196</f>
        <v>0.53299928308266786</v>
      </c>
      <c r="K196" s="18">
        <v>13964600</v>
      </c>
      <c r="L196" s="22">
        <f t="shared" si="30"/>
        <v>0.53537239446555152</v>
      </c>
      <c r="M196" s="27">
        <v>380281</v>
      </c>
      <c r="N196" s="30">
        <f t="shared" ref="N196:N230" si="32">M196/H196</f>
        <v>1.4579146523334318E-2</v>
      </c>
      <c r="O196" s="30">
        <f t="shared" ref="O196:O230" si="33">M196/I196</f>
        <v>2.7353032144835174E-2</v>
      </c>
    </row>
    <row r="197" spans="1:15" ht="13" x14ac:dyDescent="0.3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15">
        <v>2595780</v>
      </c>
      <c r="H197" s="15">
        <v>1861230</v>
      </c>
      <c r="I197" s="18">
        <v>160.35599999999999</v>
      </c>
      <c r="J197" s="22">
        <f t="shared" si="31"/>
        <v>8.6155929143630827E-5</v>
      </c>
      <c r="K197" s="18">
        <v>160.35599999999999</v>
      </c>
      <c r="L197" s="22">
        <f t="shared" si="30"/>
        <v>8.6155929143630827E-5</v>
      </c>
      <c r="M197" s="27">
        <v>49.554299999999998</v>
      </c>
      <c r="N197" s="30">
        <f t="shared" si="32"/>
        <v>2.6624490256443319E-5</v>
      </c>
      <c r="O197" s="30">
        <f t="shared" si="33"/>
        <v>0.3090267903913792</v>
      </c>
    </row>
    <row r="198" spans="1:15" ht="13" x14ac:dyDescent="0.3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15">
        <v>59404900</v>
      </c>
      <c r="H198" s="15">
        <v>16693500</v>
      </c>
      <c r="I198" s="18">
        <v>7982920</v>
      </c>
      <c r="J198" s="22">
        <f t="shared" si="31"/>
        <v>0.47820528948393087</v>
      </c>
      <c r="K198" s="18">
        <v>7991960</v>
      </c>
      <c r="L198" s="22">
        <f t="shared" si="30"/>
        <v>0.47874681762362598</v>
      </c>
      <c r="M198" s="27">
        <v>102602</v>
      </c>
      <c r="N198" s="30">
        <f t="shared" si="32"/>
        <v>6.1462245784287299E-3</v>
      </c>
      <c r="O198" s="30">
        <f t="shared" si="33"/>
        <v>1.2852690494205128E-2</v>
      </c>
    </row>
    <row r="199" spans="1:15" ht="13" x14ac:dyDescent="0.3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15">
        <v>283221000</v>
      </c>
      <c r="H199" s="15">
        <v>59540300</v>
      </c>
      <c r="I199" s="18">
        <v>23717700</v>
      </c>
      <c r="J199" s="22">
        <f t="shared" si="31"/>
        <v>0.39834700194658074</v>
      </c>
      <c r="K199" s="18">
        <v>24215700</v>
      </c>
      <c r="L199" s="22">
        <f t="shared" si="30"/>
        <v>0.40671108476107781</v>
      </c>
      <c r="M199" s="27">
        <v>2517450</v>
      </c>
      <c r="N199" s="30">
        <f t="shared" si="32"/>
        <v>4.228144634810372E-2</v>
      </c>
      <c r="O199" s="30">
        <f t="shared" si="33"/>
        <v>0.10614224819438647</v>
      </c>
    </row>
    <row r="200" spans="1:15" ht="13" x14ac:dyDescent="0.3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15">
        <v>3338940</v>
      </c>
      <c r="H200" s="15">
        <v>1895720</v>
      </c>
      <c r="I200" s="18">
        <v>1084230</v>
      </c>
      <c r="J200" s="22">
        <f t="shared" si="31"/>
        <v>0.57193572890511257</v>
      </c>
      <c r="K200" s="18">
        <v>1242170</v>
      </c>
      <c r="L200" s="22">
        <f t="shared" si="30"/>
        <v>0.65524972042284724</v>
      </c>
      <c r="M200" s="27">
        <v>296105</v>
      </c>
      <c r="N200" s="30">
        <f t="shared" si="32"/>
        <v>0.15619659021374466</v>
      </c>
      <c r="O200" s="30">
        <f t="shared" si="33"/>
        <v>0.27310164817428034</v>
      </c>
    </row>
    <row r="201" spans="1:15" ht="13" x14ac:dyDescent="0.3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15">
        <v>24696900</v>
      </c>
      <c r="H201" s="15">
        <v>13751100</v>
      </c>
      <c r="I201" s="18">
        <v>3495840</v>
      </c>
      <c r="J201" s="22">
        <f t="shared" si="31"/>
        <v>0.25422257128520626</v>
      </c>
      <c r="K201" s="18">
        <v>3648780</v>
      </c>
      <c r="L201" s="22">
        <f t="shared" si="30"/>
        <v>0.265344590614569</v>
      </c>
      <c r="M201" s="27">
        <v>627151</v>
      </c>
      <c r="N201" s="30">
        <f t="shared" si="32"/>
        <v>4.5607333231523293E-2</v>
      </c>
      <c r="O201" s="30">
        <f t="shared" si="33"/>
        <v>0.17939922879765666</v>
      </c>
    </row>
    <row r="202" spans="1:15" ht="13" x14ac:dyDescent="0.3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15">
        <v>196801</v>
      </c>
      <c r="H202" s="15">
        <v>175758</v>
      </c>
      <c r="I202" s="18">
        <v>24120.799999999999</v>
      </c>
      <c r="J202" s="22">
        <f t="shared" si="31"/>
        <v>0.13723870321692327</v>
      </c>
      <c r="K202" s="18">
        <v>25411.5</v>
      </c>
      <c r="L202" s="22">
        <f t="shared" si="30"/>
        <v>0.14458232342197794</v>
      </c>
      <c r="M202" s="27">
        <v>22779.7</v>
      </c>
      <c r="N202" s="30">
        <f t="shared" si="32"/>
        <v>0.12960832508335324</v>
      </c>
      <c r="O202" s="30">
        <f t="shared" si="33"/>
        <v>0.94440068322775372</v>
      </c>
    </row>
    <row r="203" spans="1:15" ht="13" x14ac:dyDescent="0.3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15">
        <v>24177900</v>
      </c>
      <c r="H203" s="15">
        <v>13309700</v>
      </c>
      <c r="I203" s="18">
        <v>3997900</v>
      </c>
      <c r="J203" s="22">
        <f t="shared" si="31"/>
        <v>0.30037491453601511</v>
      </c>
      <c r="K203" s="18">
        <v>4132220</v>
      </c>
      <c r="L203" s="22">
        <f t="shared" si="30"/>
        <v>0.31046680240726687</v>
      </c>
      <c r="M203" s="27">
        <v>1060830</v>
      </c>
      <c r="N203" s="30">
        <f t="shared" si="32"/>
        <v>7.9703524497171233E-2</v>
      </c>
      <c r="O203" s="30">
        <f t="shared" si="33"/>
        <v>0.26534680707371372</v>
      </c>
    </row>
    <row r="204" spans="1:15" ht="13" x14ac:dyDescent="0.3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15">
        <v>78113800</v>
      </c>
      <c r="H204" s="15">
        <v>60568700</v>
      </c>
      <c r="I204" s="18">
        <v>18646200</v>
      </c>
      <c r="J204" s="22">
        <f t="shared" si="31"/>
        <v>0.30785207541188764</v>
      </c>
      <c r="K204" s="18">
        <v>19877400</v>
      </c>
      <c r="L204" s="22">
        <f t="shared" si="30"/>
        <v>0.3281794061949489</v>
      </c>
      <c r="M204" s="27">
        <v>2039940</v>
      </c>
      <c r="N204" s="30">
        <f t="shared" si="32"/>
        <v>3.3679771895384909E-2</v>
      </c>
      <c r="O204" s="30">
        <f t="shared" si="33"/>
        <v>0.10940245197412878</v>
      </c>
    </row>
    <row r="205" spans="1:15" ht="13" x14ac:dyDescent="0.3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15">
        <v>120881</v>
      </c>
      <c r="H205" s="15">
        <v>16087.4</v>
      </c>
      <c r="I205" s="18">
        <v>2194.5700000000002</v>
      </c>
      <c r="J205" s="22">
        <f t="shared" si="31"/>
        <v>0.13641545557392742</v>
      </c>
      <c r="K205" s="18">
        <v>2194.5700000000002</v>
      </c>
      <c r="L205" s="22">
        <f t="shared" si="30"/>
        <v>0.13641545557392742</v>
      </c>
      <c r="M205" s="27">
        <v>0</v>
      </c>
      <c r="N205" s="30">
        <f t="shared" si="32"/>
        <v>0</v>
      </c>
      <c r="O205" s="30">
        <f t="shared" si="33"/>
        <v>0</v>
      </c>
    </row>
    <row r="206" spans="1:15" ht="13" x14ac:dyDescent="0.3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15">
        <v>18348300</v>
      </c>
      <c r="H206" s="15">
        <v>15759900</v>
      </c>
      <c r="I206" s="18">
        <v>686893</v>
      </c>
      <c r="J206" s="22">
        <f t="shared" si="31"/>
        <v>4.3584857771940176E-2</v>
      </c>
      <c r="K206" s="18">
        <v>687413</v>
      </c>
      <c r="L206" s="22">
        <f t="shared" si="30"/>
        <v>4.361785290515803E-2</v>
      </c>
      <c r="M206" s="27">
        <v>442557</v>
      </c>
      <c r="N206" s="30">
        <f t="shared" si="32"/>
        <v>2.8081206099023471E-2</v>
      </c>
      <c r="O206" s="30">
        <f t="shared" si="33"/>
        <v>0.64428812056608531</v>
      </c>
    </row>
    <row r="207" spans="1:15" ht="13" x14ac:dyDescent="0.3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15">
        <v>10421000</v>
      </c>
      <c r="H207" s="15">
        <v>8898370</v>
      </c>
      <c r="I207" s="18">
        <v>3016100</v>
      </c>
      <c r="J207" s="22">
        <f t="shared" si="31"/>
        <v>0.3389497177572971</v>
      </c>
      <c r="K207" s="18">
        <v>3856200</v>
      </c>
      <c r="L207" s="22">
        <f t="shared" si="30"/>
        <v>0.43336026710509901</v>
      </c>
      <c r="M207" s="27">
        <v>1771880</v>
      </c>
      <c r="N207" s="30">
        <f t="shared" si="32"/>
        <v>0.19912410924697443</v>
      </c>
      <c r="O207" s="30">
        <f t="shared" si="33"/>
        <v>0.58747389012300655</v>
      </c>
    </row>
    <row r="208" spans="1:15" ht="13" x14ac:dyDescent="0.3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15">
        <v>12607500</v>
      </c>
      <c r="H208" s="15">
        <v>9854720</v>
      </c>
      <c r="I208" s="18">
        <v>3896640</v>
      </c>
      <c r="J208" s="22">
        <f t="shared" si="31"/>
        <v>0.39540849460968958</v>
      </c>
      <c r="K208" s="18">
        <v>3967540</v>
      </c>
      <c r="L208" s="22">
        <f t="shared" si="30"/>
        <v>0.40260301662553577</v>
      </c>
      <c r="M208" s="27">
        <v>1131140</v>
      </c>
      <c r="N208" s="30">
        <f t="shared" si="32"/>
        <v>0.1147815463047149</v>
      </c>
      <c r="O208" s="30">
        <f t="shared" si="33"/>
        <v>0.29028598998111194</v>
      </c>
    </row>
    <row r="209" spans="1:15" ht="111" customHeight="1" x14ac:dyDescent="0.3">
      <c r="A209" s="61" t="s">
        <v>436</v>
      </c>
      <c r="B209" s="62" t="s">
        <v>2</v>
      </c>
      <c r="C209" s="61" t="s">
        <v>437</v>
      </c>
      <c r="D209" s="61" t="s">
        <v>437</v>
      </c>
      <c r="E209" s="62" t="s">
        <v>437</v>
      </c>
      <c r="F209" s="62" t="s">
        <v>437</v>
      </c>
      <c r="G209" s="35" t="s">
        <v>7</v>
      </c>
      <c r="H209" s="35" t="s">
        <v>8</v>
      </c>
      <c r="I209" s="35" t="s">
        <v>476</v>
      </c>
      <c r="J209" s="64" t="s">
        <v>478</v>
      </c>
      <c r="K209" s="35" t="s">
        <v>479</v>
      </c>
      <c r="L209" s="64" t="s">
        <v>480</v>
      </c>
      <c r="M209" s="35" t="s">
        <v>481</v>
      </c>
      <c r="N209" s="67" t="s">
        <v>482</v>
      </c>
      <c r="O209" s="64" t="s">
        <v>486</v>
      </c>
    </row>
    <row r="210" spans="1:15" ht="13" x14ac:dyDescent="0.3">
      <c r="A210" s="61" t="s">
        <v>438</v>
      </c>
      <c r="B210" s="68" t="s">
        <v>439</v>
      </c>
      <c r="C210" s="69" t="s">
        <v>437</v>
      </c>
      <c r="D210" s="69" t="s">
        <v>437</v>
      </c>
      <c r="E210" s="68" t="s">
        <v>437</v>
      </c>
      <c r="F210" s="68" t="s">
        <v>437</v>
      </c>
      <c r="G210" s="19">
        <v>6018854810.1000004</v>
      </c>
      <c r="H210" s="19">
        <v>4111548191.5799999</v>
      </c>
      <c r="I210" s="19">
        <v>1486284562.2690501</v>
      </c>
      <c r="J210" s="23">
        <f t="shared" si="31"/>
        <v>0.3614902447970324</v>
      </c>
      <c r="K210" s="19">
        <v>1556449347.4511502</v>
      </c>
      <c r="L210" s="23">
        <f t="shared" ref="L210:L215" si="34">K210/H210</f>
        <v>0.37855554037736633</v>
      </c>
      <c r="M210" s="28">
        <v>298401512.5267151</v>
      </c>
      <c r="N210" s="23">
        <f t="shared" si="32"/>
        <v>7.2576435596160269E-2</v>
      </c>
      <c r="O210" s="23">
        <f t="shared" si="33"/>
        <v>0.20077010829686454</v>
      </c>
    </row>
    <row r="211" spans="1:15" ht="13" x14ac:dyDescent="0.3">
      <c r="A211" s="61" t="s">
        <v>440</v>
      </c>
      <c r="B211" s="68" t="s">
        <v>441</v>
      </c>
      <c r="C211" s="69" t="s">
        <v>437</v>
      </c>
      <c r="D211" s="69" t="s">
        <v>437</v>
      </c>
      <c r="E211" s="68" t="s">
        <v>437</v>
      </c>
      <c r="F211" s="68" t="s">
        <v>437</v>
      </c>
      <c r="G211" s="19">
        <v>208223778.59999999</v>
      </c>
      <c r="H211" s="19">
        <v>101379962.61000001</v>
      </c>
      <c r="I211" s="19">
        <v>29582156.363850005</v>
      </c>
      <c r="J211" s="23">
        <f t="shared" si="31"/>
        <v>0.29179490307813599</v>
      </c>
      <c r="K211" s="19">
        <v>30681729.005950004</v>
      </c>
      <c r="L211" s="23">
        <f t="shared" si="34"/>
        <v>0.30264095799660107</v>
      </c>
      <c r="M211" s="28">
        <v>3174422.951105</v>
      </c>
      <c r="N211" s="23">
        <f t="shared" si="32"/>
        <v>3.1312133772595001E-2</v>
      </c>
      <c r="O211" s="23">
        <f t="shared" si="33"/>
        <v>0.10730870704828703</v>
      </c>
    </row>
    <row r="212" spans="1:15" ht="13" x14ac:dyDescent="0.3">
      <c r="A212" s="61" t="s">
        <v>442</v>
      </c>
      <c r="B212" s="68" t="s">
        <v>443</v>
      </c>
      <c r="C212" s="69" t="s">
        <v>437</v>
      </c>
      <c r="D212" s="69" t="s">
        <v>437</v>
      </c>
      <c r="E212" s="68" t="s">
        <v>437</v>
      </c>
      <c r="F212" s="68" t="s">
        <v>437</v>
      </c>
      <c r="G212" s="19">
        <v>978269211</v>
      </c>
      <c r="H212" s="19">
        <v>303329919</v>
      </c>
      <c r="I212" s="19">
        <v>142216473.32999998</v>
      </c>
      <c r="J212" s="23">
        <f t="shared" si="31"/>
        <v>0.46885079387767215</v>
      </c>
      <c r="K212" s="19">
        <v>143072740.19999999</v>
      </c>
      <c r="L212" s="23">
        <f t="shared" si="34"/>
        <v>0.47167368346542826</v>
      </c>
      <c r="M212" s="28">
        <v>7050470.3642999995</v>
      </c>
      <c r="N212" s="23">
        <f t="shared" si="32"/>
        <v>2.3243570523948216E-2</v>
      </c>
      <c r="O212" s="23">
        <f t="shared" si="33"/>
        <v>4.9575623689810146E-2</v>
      </c>
    </row>
    <row r="213" spans="1:15" ht="13" x14ac:dyDescent="0.3">
      <c r="A213" s="61" t="s">
        <v>444</v>
      </c>
      <c r="B213" s="68" t="s">
        <v>445</v>
      </c>
      <c r="C213" s="69" t="s">
        <v>437</v>
      </c>
      <c r="D213" s="69" t="s">
        <v>437</v>
      </c>
      <c r="E213" s="68" t="s">
        <v>437</v>
      </c>
      <c r="F213" s="68" t="s">
        <v>437</v>
      </c>
      <c r="G213" s="19">
        <v>646555818</v>
      </c>
      <c r="H213" s="19">
        <v>569576288</v>
      </c>
      <c r="I213" s="19">
        <v>161389348.19999999</v>
      </c>
      <c r="J213" s="23">
        <f t="shared" si="31"/>
        <v>0.28334983671230357</v>
      </c>
      <c r="K213" s="19">
        <v>178253290</v>
      </c>
      <c r="L213" s="23">
        <f t="shared" si="34"/>
        <v>0.31295770866079314</v>
      </c>
      <c r="M213" s="28">
        <v>45601553.700000003</v>
      </c>
      <c r="N213" s="23">
        <f t="shared" si="32"/>
        <v>8.006224040703043E-2</v>
      </c>
      <c r="O213" s="23">
        <f t="shared" si="33"/>
        <v>0.28255615509078563</v>
      </c>
    </row>
    <row r="214" spans="1:15" ht="13" x14ac:dyDescent="0.3">
      <c r="A214" s="61" t="s">
        <v>446</v>
      </c>
      <c r="B214" s="68" t="s">
        <v>447</v>
      </c>
      <c r="C214" s="69" t="s">
        <v>437</v>
      </c>
      <c r="D214" s="69" t="s">
        <v>437</v>
      </c>
      <c r="E214" s="68" t="s">
        <v>437</v>
      </c>
      <c r="F214" s="68" t="s">
        <v>437</v>
      </c>
      <c r="G214" s="19">
        <v>2040283668.7</v>
      </c>
      <c r="H214" s="19">
        <v>1552163639</v>
      </c>
      <c r="I214" s="19">
        <v>465788638.73519999</v>
      </c>
      <c r="J214" s="23">
        <f t="shared" si="31"/>
        <v>0.30008990484746179</v>
      </c>
      <c r="K214" s="19">
        <v>491480804.64519995</v>
      </c>
      <c r="L214" s="23">
        <f t="shared" si="34"/>
        <v>0.31664239020690005</v>
      </c>
      <c r="M214" s="28">
        <v>82023316.651309997</v>
      </c>
      <c r="N214" s="23">
        <f t="shared" si="32"/>
        <v>5.2844503369602509E-2</v>
      </c>
      <c r="O214" s="23">
        <f t="shared" si="33"/>
        <v>0.17609557174695303</v>
      </c>
    </row>
    <row r="215" spans="1:15" ht="13" x14ac:dyDescent="0.3">
      <c r="A215" s="61" t="s">
        <v>448</v>
      </c>
      <c r="B215" s="68" t="s">
        <v>449</v>
      </c>
      <c r="C215" s="69" t="s">
        <v>437</v>
      </c>
      <c r="D215" s="69" t="s">
        <v>437</v>
      </c>
      <c r="E215" s="68" t="s">
        <v>437</v>
      </c>
      <c r="F215" s="68" t="s">
        <v>437</v>
      </c>
      <c r="G215" s="19">
        <v>2145522333.8</v>
      </c>
      <c r="H215" s="19">
        <v>1585098382.9699998</v>
      </c>
      <c r="I215" s="19">
        <v>687307945.63999999</v>
      </c>
      <c r="J215" s="23">
        <f t="shared" si="31"/>
        <v>0.4336058588061838</v>
      </c>
      <c r="K215" s="19">
        <v>712960783.60000002</v>
      </c>
      <c r="L215" s="23">
        <f t="shared" si="34"/>
        <v>0.44978961007084306</v>
      </c>
      <c r="M215" s="28">
        <v>160551748.85999998</v>
      </c>
      <c r="N215" s="23">
        <f t="shared" si="32"/>
        <v>0.10128819168888058</v>
      </c>
      <c r="O215" s="23">
        <f t="shared" si="33"/>
        <v>0.23359507172654484</v>
      </c>
    </row>
    <row r="216" spans="1:15" ht="13" x14ac:dyDescent="0.3">
      <c r="A216" s="61" t="s">
        <v>450</v>
      </c>
      <c r="B216" s="68" t="s">
        <v>451</v>
      </c>
      <c r="C216" s="69" t="s">
        <v>437</v>
      </c>
      <c r="D216" s="69" t="s">
        <v>437</v>
      </c>
      <c r="E216" s="68" t="s">
        <v>437</v>
      </c>
      <c r="F216" s="68" t="s">
        <v>437</v>
      </c>
      <c r="G216" s="19">
        <v>2011964961.5</v>
      </c>
      <c r="H216" s="19">
        <v>1447904013.6699998</v>
      </c>
      <c r="I216" s="19">
        <v>659194386.42999995</v>
      </c>
      <c r="J216" s="23">
        <f t="shared" si="31"/>
        <v>0.45527492168430495</v>
      </c>
      <c r="K216" s="19">
        <v>687156222.75</v>
      </c>
      <c r="L216" s="23">
        <f t="shared" ref="L216:L228" si="35">K216/H216</f>
        <v>0.47458686229363112</v>
      </c>
      <c r="M216" s="28">
        <v>165677398.82760501</v>
      </c>
      <c r="N216" s="23">
        <f t="shared" si="32"/>
        <v>0.11442567826555214</v>
      </c>
      <c r="O216" s="23">
        <f t="shared" si="33"/>
        <v>0.25133314578855009</v>
      </c>
    </row>
    <row r="217" spans="1:15" ht="13" x14ac:dyDescent="0.3">
      <c r="A217" s="61" t="s">
        <v>452</v>
      </c>
      <c r="B217" s="68" t="s">
        <v>453</v>
      </c>
      <c r="C217" s="69" t="s">
        <v>437</v>
      </c>
      <c r="D217" s="69" t="s">
        <v>437</v>
      </c>
      <c r="E217" s="68" t="s">
        <v>437</v>
      </c>
      <c r="F217" s="68" t="s">
        <v>437</v>
      </c>
      <c r="G217" s="19">
        <v>857569366.5</v>
      </c>
      <c r="H217" s="19">
        <v>422955708.25</v>
      </c>
      <c r="I217" s="19">
        <v>222838631.92000002</v>
      </c>
      <c r="J217" s="23">
        <f t="shared" si="31"/>
        <v>0.52686044324122205</v>
      </c>
      <c r="K217" s="19">
        <v>224663297.79000002</v>
      </c>
      <c r="L217" s="23">
        <f t="shared" si="35"/>
        <v>0.53117452586124314</v>
      </c>
      <c r="M217" s="28">
        <v>17500574.197299998</v>
      </c>
      <c r="N217" s="23">
        <f t="shared" si="32"/>
        <v>4.1376848345916602E-2</v>
      </c>
      <c r="O217" s="23">
        <f t="shared" si="33"/>
        <v>7.8534740796572369E-2</v>
      </c>
    </row>
    <row r="218" spans="1:15" ht="13" x14ac:dyDescent="0.3">
      <c r="A218" s="61" t="s">
        <v>454</v>
      </c>
      <c r="B218" s="68" t="s">
        <v>455</v>
      </c>
      <c r="C218" s="69" t="s">
        <v>437</v>
      </c>
      <c r="D218" s="69" t="s">
        <v>437</v>
      </c>
      <c r="E218" s="68" t="s">
        <v>437</v>
      </c>
      <c r="F218" s="68" t="s">
        <v>437</v>
      </c>
      <c r="G218" s="19">
        <v>517558790</v>
      </c>
      <c r="H218" s="19">
        <v>307457140.75999999</v>
      </c>
      <c r="I218" s="19">
        <v>99649892.590899989</v>
      </c>
      <c r="J218" s="23">
        <f t="shared" si="31"/>
        <v>0.32410986566965561</v>
      </c>
      <c r="K218" s="19">
        <v>101931675.70299999</v>
      </c>
      <c r="L218" s="23">
        <f t="shared" si="35"/>
        <v>0.33153133295598919</v>
      </c>
      <c r="M218" s="28">
        <v>13856228.760199999</v>
      </c>
      <c r="N218" s="23">
        <f t="shared" si="32"/>
        <v>4.5067187985775636E-2</v>
      </c>
      <c r="O218" s="23">
        <f t="shared" si="33"/>
        <v>0.13904910883431648</v>
      </c>
    </row>
    <row r="219" spans="1:15" ht="13" x14ac:dyDescent="0.3">
      <c r="A219" s="61" t="s">
        <v>456</v>
      </c>
      <c r="B219" s="68" t="s">
        <v>457</v>
      </c>
      <c r="C219" s="69" t="s">
        <v>437</v>
      </c>
      <c r="D219" s="69" t="s">
        <v>437</v>
      </c>
      <c r="E219" s="68" t="s">
        <v>437</v>
      </c>
      <c r="F219" s="68" t="s">
        <v>437</v>
      </c>
      <c r="G219" s="19">
        <v>314847598</v>
      </c>
      <c r="H219" s="19">
        <v>221447355.30000001</v>
      </c>
      <c r="I219" s="19">
        <v>46170952.428149998</v>
      </c>
      <c r="J219" s="23">
        <f t="shared" si="31"/>
        <v>0.20849629188662519</v>
      </c>
      <c r="K219" s="19">
        <v>46529927.808150001</v>
      </c>
      <c r="L219" s="23">
        <f t="shared" si="35"/>
        <v>0.2101173335085208</v>
      </c>
      <c r="M219" s="28">
        <v>6813583.9716099994</v>
      </c>
      <c r="N219" s="23">
        <f t="shared" si="32"/>
        <v>3.076841429142143E-2</v>
      </c>
      <c r="O219" s="23">
        <f t="shared" si="33"/>
        <v>0.14757295687614669</v>
      </c>
    </row>
    <row r="220" spans="1:15" ht="13" x14ac:dyDescent="0.3">
      <c r="A220" s="61" t="s">
        <v>64</v>
      </c>
      <c r="B220" s="68" t="s">
        <v>458</v>
      </c>
      <c r="C220" s="69"/>
      <c r="D220" s="69"/>
      <c r="E220" s="68"/>
      <c r="F220" s="68"/>
      <c r="G220" s="19">
        <v>314024360.10000002</v>
      </c>
      <c r="H220" s="19">
        <v>66349331.899999999</v>
      </c>
      <c r="I220" s="19">
        <v>25121050</v>
      </c>
      <c r="J220" s="23">
        <f t="shared" si="31"/>
        <v>0.3786179797237717</v>
      </c>
      <c r="K220" s="19">
        <v>25709400</v>
      </c>
      <c r="L220" s="23">
        <f t="shared" si="35"/>
        <v>0.38748543902067534</v>
      </c>
      <c r="M220" s="28">
        <v>2657917</v>
      </c>
      <c r="N220" s="23">
        <f t="shared" si="32"/>
        <v>4.0059438789917946E-2</v>
      </c>
      <c r="O220" s="23">
        <f t="shared" si="33"/>
        <v>0.10580437521520797</v>
      </c>
    </row>
    <row r="221" spans="1:15" ht="13" x14ac:dyDescent="0.3">
      <c r="A221" s="61" t="s">
        <v>459</v>
      </c>
      <c r="B221" s="68" t="s">
        <v>460</v>
      </c>
      <c r="C221" s="69" t="s">
        <v>437</v>
      </c>
      <c r="D221" s="69" t="s">
        <v>437</v>
      </c>
      <c r="E221" s="68" t="s">
        <v>437</v>
      </c>
      <c r="F221" s="68" t="s">
        <v>437</v>
      </c>
      <c r="G221" s="19">
        <v>1353730608</v>
      </c>
      <c r="H221" s="19">
        <v>1090367500</v>
      </c>
      <c r="I221" s="19">
        <v>268999888</v>
      </c>
      <c r="J221" s="23">
        <f t="shared" si="31"/>
        <v>0.24670570977216397</v>
      </c>
      <c r="K221" s="19">
        <v>290983914</v>
      </c>
      <c r="L221" s="23">
        <f t="shared" si="35"/>
        <v>0.26686774321501694</v>
      </c>
      <c r="M221" s="28">
        <v>42583278</v>
      </c>
      <c r="N221" s="23">
        <f t="shared" si="32"/>
        <v>3.9054060213643563E-2</v>
      </c>
      <c r="O221" s="23">
        <f t="shared" si="33"/>
        <v>0.15830221460910052</v>
      </c>
    </row>
    <row r="222" spans="1:15" ht="13" x14ac:dyDescent="0.3">
      <c r="A222" s="61" t="s">
        <v>461</v>
      </c>
      <c r="B222" s="68" t="s">
        <v>462</v>
      </c>
      <c r="C222" s="69" t="s">
        <v>437</v>
      </c>
      <c r="D222" s="69" t="s">
        <v>437</v>
      </c>
      <c r="E222" s="68" t="s">
        <v>437</v>
      </c>
      <c r="F222" s="68" t="s">
        <v>437</v>
      </c>
      <c r="G222" s="19">
        <v>649159126</v>
      </c>
      <c r="H222" s="19">
        <v>555067141.70000005</v>
      </c>
      <c r="I222" s="19">
        <v>164309760.90000001</v>
      </c>
      <c r="J222" s="23">
        <f t="shared" si="31"/>
        <v>0.2960178121817294</v>
      </c>
      <c r="K222" s="19">
        <v>179474909.39999998</v>
      </c>
      <c r="L222" s="23">
        <f t="shared" si="35"/>
        <v>0.32333909885266038</v>
      </c>
      <c r="M222" s="28">
        <v>49312531.770000003</v>
      </c>
      <c r="N222" s="23">
        <f t="shared" si="32"/>
        <v>8.8840661003587562E-2</v>
      </c>
      <c r="O222" s="23">
        <f t="shared" si="33"/>
        <v>0.30011930818895133</v>
      </c>
    </row>
    <row r="223" spans="1:15" ht="13" x14ac:dyDescent="0.3">
      <c r="A223" s="61" t="s">
        <v>463</v>
      </c>
      <c r="B223" s="68" t="s">
        <v>464</v>
      </c>
      <c r="C223" s="69" t="s">
        <v>437</v>
      </c>
      <c r="D223" s="69" t="s">
        <v>437</v>
      </c>
      <c r="E223" s="68" t="s">
        <v>437</v>
      </c>
      <c r="F223" s="68" t="s">
        <v>437</v>
      </c>
      <c r="G223" s="19">
        <v>1803245357.5</v>
      </c>
      <c r="H223" s="19">
        <v>1398412851.6699998</v>
      </c>
      <c r="I223" s="19">
        <v>645027955.38</v>
      </c>
      <c r="J223" s="23">
        <f t="shared" si="31"/>
        <v>0.46125717066294164</v>
      </c>
      <c r="K223" s="19">
        <v>672926333.47000003</v>
      </c>
      <c r="L223" s="23">
        <f t="shared" si="35"/>
        <v>0.48120720048187776</v>
      </c>
      <c r="M223" s="28">
        <v>164736917.12</v>
      </c>
      <c r="N223" s="23">
        <f t="shared" si="32"/>
        <v>0.11780277685754202</v>
      </c>
      <c r="O223" s="23">
        <f t="shared" si="33"/>
        <v>0.2553950038071604</v>
      </c>
    </row>
    <row r="224" spans="1:15" ht="13" x14ac:dyDescent="0.3">
      <c r="A224" s="61" t="s">
        <v>465</v>
      </c>
      <c r="B224" s="68" t="s">
        <v>466</v>
      </c>
      <c r="C224" s="69" t="s">
        <v>437</v>
      </c>
      <c r="D224" s="69" t="s">
        <v>437</v>
      </c>
      <c r="E224" s="68" t="s">
        <v>437</v>
      </c>
      <c r="F224" s="68" t="s">
        <v>437</v>
      </c>
      <c r="G224" s="19">
        <v>254105800</v>
      </c>
      <c r="H224" s="19">
        <v>173793260</v>
      </c>
      <c r="I224" s="19">
        <v>96393794</v>
      </c>
      <c r="J224" s="23">
        <f t="shared" si="31"/>
        <v>0.55464633093366222</v>
      </c>
      <c r="K224" s="19">
        <v>97118058</v>
      </c>
      <c r="L224" s="23">
        <f t="shared" si="35"/>
        <v>0.55881371924319734</v>
      </c>
      <c r="M224" s="28">
        <v>11962928.199999999</v>
      </c>
      <c r="N224" s="23">
        <f t="shared" si="32"/>
        <v>6.8834247081848848E-2</v>
      </c>
      <c r="O224" s="23">
        <f t="shared" si="33"/>
        <v>0.1241047551256256</v>
      </c>
    </row>
    <row r="225" spans="1:15" ht="13" x14ac:dyDescent="0.3">
      <c r="A225" s="61" t="s">
        <v>467</v>
      </c>
      <c r="B225" s="68" t="s">
        <v>468</v>
      </c>
      <c r="C225" s="69" t="s">
        <v>437</v>
      </c>
      <c r="D225" s="69" t="s">
        <v>437</v>
      </c>
      <c r="E225" s="68" t="s">
        <v>437</v>
      </c>
      <c r="F225" s="68" t="s">
        <v>437</v>
      </c>
      <c r="G225" s="19">
        <v>492855795</v>
      </c>
      <c r="H225" s="19">
        <v>294052205.60000002</v>
      </c>
      <c r="I225" s="19">
        <v>94869368.569999993</v>
      </c>
      <c r="J225" s="23">
        <f t="shared" si="31"/>
        <v>0.32262763809719913</v>
      </c>
      <c r="K225" s="19">
        <v>96957649.650000006</v>
      </c>
      <c r="L225" s="23">
        <f t="shared" si="35"/>
        <v>0.32972937391223567</v>
      </c>
      <c r="M225" s="28">
        <v>12788653.039999999</v>
      </c>
      <c r="N225" s="23">
        <f t="shared" si="32"/>
        <v>4.3491097146866622E-2</v>
      </c>
      <c r="O225" s="23">
        <f t="shared" si="33"/>
        <v>0.13480276334467017</v>
      </c>
    </row>
    <row r="226" spans="1:15" ht="13" x14ac:dyDescent="0.3">
      <c r="A226" s="61" t="s">
        <v>469</v>
      </c>
      <c r="B226" s="68" t="s">
        <v>470</v>
      </c>
      <c r="C226" s="69" t="s">
        <v>437</v>
      </c>
      <c r="D226" s="69" t="s">
        <v>437</v>
      </c>
      <c r="E226" s="68" t="s">
        <v>437</v>
      </c>
      <c r="F226" s="68" t="s">
        <v>437</v>
      </c>
      <c r="G226" s="19">
        <v>279718348</v>
      </c>
      <c r="H226" s="19">
        <v>195579576</v>
      </c>
      <c r="I226" s="19">
        <v>44898698.9252</v>
      </c>
      <c r="J226" s="23">
        <f t="shared" si="31"/>
        <v>0.22956742132010757</v>
      </c>
      <c r="K226" s="19">
        <v>45248406.9252</v>
      </c>
      <c r="L226" s="23">
        <f t="shared" si="35"/>
        <v>0.23135548123491176</v>
      </c>
      <c r="M226" s="28">
        <v>6795620.8313099993</v>
      </c>
      <c r="N226" s="23">
        <f t="shared" si="32"/>
        <v>3.4746065874025615E-2</v>
      </c>
      <c r="O226" s="23">
        <f t="shared" si="33"/>
        <v>0.15135451569835726</v>
      </c>
    </row>
    <row r="227" spans="1:15" ht="13" x14ac:dyDescent="0.3">
      <c r="A227" s="61" t="s">
        <v>471</v>
      </c>
      <c r="B227" s="68" t="s">
        <v>437</v>
      </c>
      <c r="C227" s="69" t="s">
        <v>437</v>
      </c>
      <c r="D227" s="69" t="s">
        <v>437</v>
      </c>
      <c r="E227" s="68" t="s">
        <v>437</v>
      </c>
      <c r="F227" s="68" t="s">
        <v>437</v>
      </c>
      <c r="G227" s="19">
        <v>1353730608</v>
      </c>
      <c r="H227" s="19">
        <v>1090367500</v>
      </c>
      <c r="I227" s="19">
        <v>268999888</v>
      </c>
      <c r="J227" s="23">
        <f t="shared" si="31"/>
        <v>0.24670570977216397</v>
      </c>
      <c r="K227" s="19">
        <v>290983914</v>
      </c>
      <c r="L227" s="23">
        <f t="shared" si="35"/>
        <v>0.26686774321501694</v>
      </c>
      <c r="M227" s="28">
        <v>42583278</v>
      </c>
      <c r="N227" s="23">
        <f t="shared" si="32"/>
        <v>3.9054060213643563E-2</v>
      </c>
      <c r="O227" s="23">
        <f t="shared" si="33"/>
        <v>0.15830221460910052</v>
      </c>
    </row>
    <row r="228" spans="1:15" ht="13" x14ac:dyDescent="0.3">
      <c r="A228" s="61" t="s">
        <v>472</v>
      </c>
      <c r="B228" s="68" t="s">
        <v>473</v>
      </c>
      <c r="C228" s="69" t="s">
        <v>437</v>
      </c>
      <c r="D228" s="69" t="s">
        <v>437</v>
      </c>
      <c r="E228" s="68" t="s">
        <v>437</v>
      </c>
      <c r="F228" s="68" t="s">
        <v>437</v>
      </c>
      <c r="G228" s="19">
        <v>648705912</v>
      </c>
      <c r="H228" s="19">
        <v>554632916.70000005</v>
      </c>
      <c r="I228" s="19">
        <v>164296227.70000002</v>
      </c>
      <c r="J228" s="23">
        <f t="shared" si="31"/>
        <v>0.29622516578630609</v>
      </c>
      <c r="K228" s="19">
        <v>179460516.19999999</v>
      </c>
      <c r="L228" s="23">
        <f t="shared" si="35"/>
        <v>0.32356629185979213</v>
      </c>
      <c r="M228" s="28">
        <v>49309222.020000003</v>
      </c>
      <c r="N228" s="23">
        <f t="shared" si="32"/>
        <v>8.8904247359467975E-2</v>
      </c>
      <c r="O228" s="23">
        <f t="shared" si="33"/>
        <v>0.30012388421989311</v>
      </c>
    </row>
    <row r="229" spans="1:15" ht="13" x14ac:dyDescent="0.3">
      <c r="A229" s="61" t="s">
        <v>474</v>
      </c>
      <c r="B229" s="68" t="s">
        <v>437</v>
      </c>
      <c r="C229" s="69" t="s">
        <v>437</v>
      </c>
      <c r="D229" s="69" t="s">
        <v>437</v>
      </c>
      <c r="E229" s="68" t="s">
        <v>437</v>
      </c>
      <c r="F229" s="68" t="s">
        <v>437</v>
      </c>
      <c r="G229" s="19">
        <v>4832361820.5</v>
      </c>
      <c r="H229" s="19">
        <v>3706838309.9699993</v>
      </c>
      <c r="I229" s="19">
        <v>1314485932.5752003</v>
      </c>
      <c r="J229" s="23">
        <f t="shared" si="31"/>
        <v>0.35461107894556071</v>
      </c>
      <c r="K229" s="19">
        <v>1382694878.2451999</v>
      </c>
      <c r="L229" s="23">
        <f>K229/H229</f>
        <v>0.37301192083999762</v>
      </c>
      <c r="M229" s="28">
        <v>288176619.21130997</v>
      </c>
      <c r="N229" s="23">
        <f t="shared" si="32"/>
        <v>7.7741890828154914E-2</v>
      </c>
      <c r="O229" s="23">
        <f t="shared" si="33"/>
        <v>0.21923142124978481</v>
      </c>
    </row>
    <row r="230" spans="1:15" ht="13" x14ac:dyDescent="0.3">
      <c r="A230" s="61" t="s">
        <v>475</v>
      </c>
      <c r="B230" s="68" t="s">
        <v>437</v>
      </c>
      <c r="C230" s="69" t="s">
        <v>437</v>
      </c>
      <c r="D230" s="69" t="s">
        <v>437</v>
      </c>
      <c r="E230" s="68" t="s">
        <v>437</v>
      </c>
      <c r="F230" s="68" t="s">
        <v>437</v>
      </c>
      <c r="G230" s="19">
        <v>1186492989.5999999</v>
      </c>
      <c r="H230" s="19">
        <v>404709881.60999995</v>
      </c>
      <c r="I230" s="19">
        <v>171798629.69384995</v>
      </c>
      <c r="J230" s="23">
        <f t="shared" si="31"/>
        <v>0.4244982331797974</v>
      </c>
      <c r="K230" s="19">
        <v>173754469.20595002</v>
      </c>
      <c r="L230" s="23">
        <f>K230/H230</f>
        <v>0.42933092840413789</v>
      </c>
      <c r="M230" s="28">
        <v>10224893.315405</v>
      </c>
      <c r="N230" s="23">
        <f t="shared" si="32"/>
        <v>2.5264748354373649E-2</v>
      </c>
      <c r="O230" s="23">
        <f t="shared" si="33"/>
        <v>5.9516733827423715E-2</v>
      </c>
    </row>
    <row r="232" spans="1:15" ht="13" x14ac:dyDescent="0.3">
      <c r="A232" s="43" t="s">
        <v>497</v>
      </c>
      <c r="G232" s="16">
        <f>COUNTIF(G3:G208, "&lt;&gt;"&amp;"*")</f>
        <v>205</v>
      </c>
      <c r="H232" s="16">
        <f t="shared" ref="H232:O232" si="36">COUNTIF(H3:H208, "&lt;&gt;"&amp;"*")</f>
        <v>205</v>
      </c>
      <c r="I232" s="16">
        <f t="shared" si="36"/>
        <v>184</v>
      </c>
      <c r="J232" s="16">
        <f t="shared" si="36"/>
        <v>184</v>
      </c>
      <c r="K232" s="16">
        <f t="shared" si="36"/>
        <v>184</v>
      </c>
      <c r="L232" s="16">
        <f t="shared" si="36"/>
        <v>184</v>
      </c>
      <c r="M232" s="16">
        <f t="shared" si="36"/>
        <v>184</v>
      </c>
      <c r="N232" s="16">
        <f t="shared" si="36"/>
        <v>184</v>
      </c>
      <c r="O232" s="16">
        <f t="shared" si="36"/>
        <v>184</v>
      </c>
    </row>
    <row r="234" spans="1:15" x14ac:dyDescent="0.35">
      <c r="A234" s="9" t="s">
        <v>498</v>
      </c>
      <c r="I234" s="65" t="s">
        <v>521</v>
      </c>
      <c r="L234" s="21" t="s">
        <v>522</v>
      </c>
    </row>
    <row r="235" spans="1:15" x14ac:dyDescent="0.35">
      <c r="A235" s="9" t="s">
        <v>499</v>
      </c>
      <c r="I235" s="65" t="s">
        <v>523</v>
      </c>
      <c r="L235" s="21" t="s">
        <v>524</v>
      </c>
    </row>
    <row r="237" spans="1:15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5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5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5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36" sqref="A236"/>
    </sheetView>
  </sheetViews>
  <sheetFormatPr defaultRowHeight="14.5" x14ac:dyDescent="0.35"/>
  <cols>
    <col min="1" max="1" width="37.36328125" style="9" customWidth="1"/>
    <col min="2" max="2" width="7.08984375" style="6" customWidth="1"/>
    <col min="3" max="3" width="24.54296875" style="9" customWidth="1"/>
    <col min="4" max="4" width="18.90625" style="9" customWidth="1"/>
    <col min="5" max="5" width="12.1796875" style="6" customWidth="1"/>
    <col min="6" max="6" width="9.54296875" style="6" customWidth="1"/>
    <col min="7" max="7" width="13.90625" style="20" customWidth="1"/>
    <col min="8" max="8" width="13.54296875" style="20" customWidth="1"/>
    <col min="9" max="9" width="14" style="20" customWidth="1"/>
    <col min="10" max="10" width="11.81640625" style="36" customWidth="1"/>
    <col min="11" max="11" width="14" style="16" customWidth="1"/>
    <col min="12" max="12" width="12.1796875" style="21" customWidth="1"/>
    <col min="13" max="13" width="12.90625" style="16" customWidth="1"/>
    <col min="14" max="14" width="14.08984375" style="21" customWidth="1"/>
    <col min="15" max="15" width="12.453125" style="21" customWidth="1"/>
  </cols>
  <sheetData>
    <row r="1" spans="1:15" x14ac:dyDescent="0.35">
      <c r="A1" s="73" t="s">
        <v>0</v>
      </c>
      <c r="B1" s="74"/>
      <c r="C1" s="74"/>
      <c r="D1" s="74"/>
      <c r="E1" s="74"/>
      <c r="F1" s="75"/>
      <c r="G1" s="16"/>
      <c r="H1" s="16"/>
      <c r="I1" s="16"/>
      <c r="J1" s="38" t="s">
        <v>483</v>
      </c>
      <c r="L1" s="40" t="s">
        <v>484</v>
      </c>
      <c r="N1" s="21" t="s">
        <v>485</v>
      </c>
      <c r="O1" s="21" t="s">
        <v>487</v>
      </c>
    </row>
    <row r="2" spans="1:15" ht="104" customHeight="1" x14ac:dyDescent="0.35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488</v>
      </c>
      <c r="H2" s="14" t="s">
        <v>489</v>
      </c>
      <c r="I2" s="17" t="s">
        <v>490</v>
      </c>
      <c r="J2" s="24" t="s">
        <v>491</v>
      </c>
      <c r="K2" s="17" t="s">
        <v>492</v>
      </c>
      <c r="L2" s="24" t="s">
        <v>493</v>
      </c>
      <c r="M2" s="26" t="s">
        <v>494</v>
      </c>
      <c r="N2" s="29" t="s">
        <v>495</v>
      </c>
      <c r="O2" s="29" t="s">
        <v>496</v>
      </c>
    </row>
    <row r="3" spans="1:15" x14ac:dyDescent="0.35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15">
        <v>31401100</v>
      </c>
      <c r="H3" s="15">
        <v>28760300</v>
      </c>
      <c r="I3" s="18">
        <v>6917257.0418244917</v>
      </c>
      <c r="J3" s="22">
        <f>I3/H3</f>
        <v>0.240514078150245</v>
      </c>
      <c r="K3" s="18">
        <v>7029913.596270496</v>
      </c>
      <c r="L3" s="22">
        <f>K3/H3</f>
        <v>0.24443116366207918</v>
      </c>
      <c r="M3" s="27">
        <v>2237476.256191561</v>
      </c>
      <c r="N3" s="30">
        <f>$M3/H3</f>
        <v>7.7797389324574528E-2</v>
      </c>
      <c r="O3" s="30">
        <f>$M3/I3</f>
        <v>0.32346293374134982</v>
      </c>
    </row>
    <row r="4" spans="1:15" x14ac:dyDescent="0.35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15">
        <v>3326360</v>
      </c>
      <c r="H4" s="15">
        <v>2887150</v>
      </c>
      <c r="I4" s="18">
        <v>2295858.6145104892</v>
      </c>
      <c r="J4" s="22">
        <f t="shared" ref="J4:J66" si="0">I4/H4</f>
        <v>0.79519893822991161</v>
      </c>
      <c r="K4" s="18">
        <v>2298809.3601398598</v>
      </c>
      <c r="L4" s="22">
        <f t="shared" ref="L4:L66" si="1">K4/H4</f>
        <v>0.79622096536025488</v>
      </c>
      <c r="M4" s="27">
        <v>325173</v>
      </c>
      <c r="N4" s="30">
        <f t="shared" ref="N4:N66" si="2">$M4/H4</f>
        <v>0.11262767781376097</v>
      </c>
      <c r="O4" s="30">
        <f t="shared" ref="O4:O66" si="3">$M4/I4</f>
        <v>0.14163459280323831</v>
      </c>
    </row>
    <row r="5" spans="1:15" x14ac:dyDescent="0.35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15">
        <v>35646000</v>
      </c>
      <c r="H5" s="15">
        <v>27105700</v>
      </c>
      <c r="I5" s="18">
        <v>12636127.373129107</v>
      </c>
      <c r="J5" s="22">
        <f t="shared" si="0"/>
        <v>0.46617971028710226</v>
      </c>
      <c r="K5" s="18">
        <v>12648015.869168688</v>
      </c>
      <c r="L5" s="22">
        <f t="shared" si="1"/>
        <v>0.46661830792669762</v>
      </c>
      <c r="M5" s="27">
        <v>1669250</v>
      </c>
      <c r="N5" s="30">
        <f t="shared" si="2"/>
        <v>6.1582988079997937E-2</v>
      </c>
      <c r="O5" s="30">
        <f t="shared" si="3"/>
        <v>0.13210139077496816</v>
      </c>
    </row>
    <row r="6" spans="1:15" x14ac:dyDescent="0.35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15">
        <v>91450.3</v>
      </c>
      <c r="H6" s="15">
        <v>19502.8</v>
      </c>
      <c r="I6" s="18" t="s">
        <v>477</v>
      </c>
      <c r="J6" s="18" t="s">
        <v>477</v>
      </c>
      <c r="K6" s="18" t="s">
        <v>477</v>
      </c>
      <c r="L6" s="18" t="s">
        <v>477</v>
      </c>
      <c r="M6" s="27" t="s">
        <v>477</v>
      </c>
      <c r="N6" s="27" t="s">
        <v>477</v>
      </c>
      <c r="O6" s="27" t="s">
        <v>477</v>
      </c>
    </row>
    <row r="7" spans="1:15" x14ac:dyDescent="0.35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15">
        <v>119842</v>
      </c>
      <c r="H7" s="15">
        <v>26305.3</v>
      </c>
      <c r="I7" s="18">
        <v>5812.9093085106388</v>
      </c>
      <c r="J7" s="22">
        <f t="shared" si="0"/>
        <v>0.22097863580763721</v>
      </c>
      <c r="K7" s="18">
        <v>5812.9093085106388</v>
      </c>
      <c r="L7" s="22">
        <f t="shared" si="1"/>
        <v>0.22097863580763721</v>
      </c>
      <c r="M7" s="41">
        <v>0</v>
      </c>
      <c r="N7" s="30">
        <f t="shared" si="2"/>
        <v>0</v>
      </c>
      <c r="O7" s="30">
        <f t="shared" si="3"/>
        <v>0</v>
      </c>
    </row>
    <row r="8" spans="1:15" x14ac:dyDescent="0.35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15">
        <v>17807900</v>
      </c>
      <c r="H8" s="15">
        <v>17150900</v>
      </c>
      <c r="I8" s="18">
        <v>2962380.4746945901</v>
      </c>
      <c r="J8" s="22">
        <f t="shared" si="0"/>
        <v>0.1727244911167688</v>
      </c>
      <c r="K8" s="18">
        <v>3133219.6282722517</v>
      </c>
      <c r="L8" s="22">
        <f t="shared" si="1"/>
        <v>0.18268543506592957</v>
      </c>
      <c r="M8" s="27">
        <v>1829991.5130890054</v>
      </c>
      <c r="N8" s="30">
        <f t="shared" si="2"/>
        <v>0.10669944510719585</v>
      </c>
      <c r="O8" s="30">
        <f t="shared" si="3"/>
        <v>0.61774357774811839</v>
      </c>
    </row>
    <row r="9" spans="1:15" x14ac:dyDescent="0.35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15">
        <v>66843</v>
      </c>
      <c r="H9" s="15">
        <v>7779.57</v>
      </c>
      <c r="I9" s="18">
        <v>1465.72</v>
      </c>
      <c r="J9" s="22">
        <f t="shared" si="0"/>
        <v>0.18840630009113615</v>
      </c>
      <c r="K9" s="18">
        <v>1474.81</v>
      </c>
      <c r="L9" s="22">
        <f t="shared" si="1"/>
        <v>0.18957474513372846</v>
      </c>
      <c r="M9" s="27">
        <v>212.46700000000001</v>
      </c>
      <c r="N9" s="30">
        <f t="shared" si="2"/>
        <v>2.7310892504341502E-2</v>
      </c>
      <c r="O9" s="30">
        <f t="shared" si="3"/>
        <v>0.14495742706656115</v>
      </c>
    </row>
    <row r="10" spans="1:15" x14ac:dyDescent="0.35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15">
        <v>41592700</v>
      </c>
      <c r="H10" s="15">
        <v>22645200</v>
      </c>
      <c r="I10" s="18">
        <v>5624920.3963115709</v>
      </c>
      <c r="J10" s="22">
        <f t="shared" si="0"/>
        <v>0.24839349603057473</v>
      </c>
      <c r="K10" s="18">
        <v>6475984.0306590926</v>
      </c>
      <c r="L10" s="22">
        <f t="shared" si="1"/>
        <v>0.28597601393050592</v>
      </c>
      <c r="M10" s="27">
        <v>1095935.2321064509</v>
      </c>
      <c r="N10" s="30">
        <f t="shared" si="2"/>
        <v>4.8395917550140909E-2</v>
      </c>
      <c r="O10" s="30">
        <f t="shared" si="3"/>
        <v>0.19483568742147686</v>
      </c>
    </row>
    <row r="11" spans="1:15" x14ac:dyDescent="0.35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15">
        <v>3788470</v>
      </c>
      <c r="H11" s="15">
        <v>2449240</v>
      </c>
      <c r="I11" s="18">
        <v>1698332.8798185941</v>
      </c>
      <c r="J11" s="22">
        <f t="shared" si="0"/>
        <v>0.69341219309606006</v>
      </c>
      <c r="K11" s="18">
        <v>1699237.7551020407</v>
      </c>
      <c r="L11" s="22">
        <f t="shared" si="1"/>
        <v>0.69378164455179592</v>
      </c>
      <c r="M11" s="27">
        <v>352532</v>
      </c>
      <c r="N11" s="30">
        <f t="shared" si="2"/>
        <v>0.1439352615505218</v>
      </c>
      <c r="O11" s="30">
        <f t="shared" si="3"/>
        <v>0.2075753253023373</v>
      </c>
    </row>
    <row r="12" spans="1:15" x14ac:dyDescent="0.35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15">
        <v>137911</v>
      </c>
      <c r="H12" s="15">
        <v>14324.5</v>
      </c>
      <c r="I12" s="18" t="s">
        <v>477</v>
      </c>
      <c r="J12" s="18" t="s">
        <v>477</v>
      </c>
      <c r="K12" s="18" t="s">
        <v>477</v>
      </c>
      <c r="L12" s="18" t="s">
        <v>477</v>
      </c>
      <c r="M12" s="27" t="s">
        <v>477</v>
      </c>
      <c r="N12" s="27" t="s">
        <v>477</v>
      </c>
      <c r="O12" s="27" t="s">
        <v>477</v>
      </c>
    </row>
    <row r="13" spans="1:15" x14ac:dyDescent="0.35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15">
        <v>21028000</v>
      </c>
      <c r="H13" s="15">
        <v>6986880</v>
      </c>
      <c r="I13" s="18">
        <v>476012.14972557622</v>
      </c>
      <c r="J13" s="22">
        <f t="shared" si="0"/>
        <v>6.8129429691876228E-2</v>
      </c>
      <c r="K13" s="18">
        <v>522679.69870472001</v>
      </c>
      <c r="L13" s="22">
        <f t="shared" si="1"/>
        <v>7.4808741341588811E-2</v>
      </c>
      <c r="M13" s="27">
        <v>58384.66342919867</v>
      </c>
      <c r="N13" s="30">
        <f t="shared" si="2"/>
        <v>8.3563283510234426E-3</v>
      </c>
      <c r="O13" s="30">
        <f t="shared" si="3"/>
        <v>0.12265372525230242</v>
      </c>
    </row>
    <row r="14" spans="1:15" x14ac:dyDescent="0.35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15">
        <v>7967490</v>
      </c>
      <c r="H14" s="15">
        <v>4588740</v>
      </c>
      <c r="I14" s="18">
        <v>2745093.2855731356</v>
      </c>
      <c r="J14" s="22">
        <f t="shared" si="0"/>
        <v>0.59822375762695978</v>
      </c>
      <c r="K14" s="18">
        <v>2749380.7715982138</v>
      </c>
      <c r="L14" s="22">
        <f t="shared" si="1"/>
        <v>0.59915810693092519</v>
      </c>
      <c r="M14" s="27">
        <v>231130.99227874528</v>
      </c>
      <c r="N14" s="30">
        <f t="shared" si="2"/>
        <v>5.036916283745544E-2</v>
      </c>
      <c r="O14" s="30">
        <f t="shared" si="3"/>
        <v>8.4197864419929352E-2</v>
      </c>
    </row>
    <row r="15" spans="1:15" x14ac:dyDescent="0.35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15">
        <v>8476570</v>
      </c>
      <c r="H15" s="15">
        <v>5447980</v>
      </c>
      <c r="I15" s="18">
        <v>1860833.3573553837</v>
      </c>
      <c r="J15" s="22">
        <f t="shared" si="0"/>
        <v>0.34156391127635999</v>
      </c>
      <c r="K15" s="18">
        <v>2017565.1564411526</v>
      </c>
      <c r="L15" s="22">
        <f t="shared" si="1"/>
        <v>0.37033270247709288</v>
      </c>
      <c r="M15" s="27">
        <v>473339.88173627155</v>
      </c>
      <c r="N15" s="30">
        <f t="shared" si="2"/>
        <v>8.6883557159951316E-2</v>
      </c>
      <c r="O15" s="30">
        <f t="shared" si="3"/>
        <v>0.25436983911820144</v>
      </c>
    </row>
    <row r="16" spans="1:15" x14ac:dyDescent="0.35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15">
        <v>743574</v>
      </c>
      <c r="H16" s="15">
        <v>98818.7</v>
      </c>
      <c r="I16" s="18" t="s">
        <v>477</v>
      </c>
      <c r="J16" s="18" t="s">
        <v>477</v>
      </c>
      <c r="K16" s="18" t="s">
        <v>477</v>
      </c>
      <c r="L16" s="18" t="s">
        <v>477</v>
      </c>
      <c r="M16" s="27" t="s">
        <v>477</v>
      </c>
      <c r="N16" s="27" t="s">
        <v>477</v>
      </c>
      <c r="O16" s="27" t="s">
        <v>477</v>
      </c>
    </row>
    <row r="17" spans="1:15" x14ac:dyDescent="0.35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15">
        <v>167276000</v>
      </c>
      <c r="H17" s="15">
        <v>132512000</v>
      </c>
      <c r="I17" s="18">
        <v>12307144.138297873</v>
      </c>
      <c r="J17" s="22">
        <f t="shared" si="0"/>
        <v>9.287569532040775E-2</v>
      </c>
      <c r="K17" s="18">
        <v>16734861.148936171</v>
      </c>
      <c r="L17" s="22">
        <f t="shared" si="1"/>
        <v>0.12628940132920921</v>
      </c>
      <c r="M17" s="27">
        <v>926897.86021276598</v>
      </c>
      <c r="N17" s="30">
        <f t="shared" si="2"/>
        <v>6.9948220554573622E-3</v>
      </c>
      <c r="O17" s="30">
        <f t="shared" si="3"/>
        <v>7.5313805526044622E-2</v>
      </c>
    </row>
    <row r="18" spans="1:15" x14ac:dyDescent="0.35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15">
        <v>276784</v>
      </c>
      <c r="H18" s="15">
        <v>12799.8</v>
      </c>
      <c r="I18" s="18">
        <v>4615.4811111111103</v>
      </c>
      <c r="J18" s="22">
        <f t="shared" si="0"/>
        <v>0.36059009602580594</v>
      </c>
      <c r="K18" s="18">
        <v>4615.4811111111103</v>
      </c>
      <c r="L18" s="22">
        <f t="shared" si="1"/>
        <v>0.36059009602580594</v>
      </c>
      <c r="M18" s="41">
        <v>0</v>
      </c>
      <c r="N18" s="30">
        <f t="shared" si="2"/>
        <v>0</v>
      </c>
      <c r="O18" s="30">
        <f t="shared" si="3"/>
        <v>0</v>
      </c>
    </row>
    <row r="19" spans="1:15" x14ac:dyDescent="0.35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15">
        <v>9794610</v>
      </c>
      <c r="H19" s="15">
        <v>7338290</v>
      </c>
      <c r="I19" s="18">
        <v>1850038.6411980884</v>
      </c>
      <c r="J19" s="22">
        <f t="shared" si="0"/>
        <v>0.25210759471185906</v>
      </c>
      <c r="K19" s="18">
        <v>1912946.5505705534</v>
      </c>
      <c r="L19" s="22">
        <f t="shared" si="1"/>
        <v>0.26068015172070785</v>
      </c>
      <c r="M19" s="27">
        <v>49767.049935967392</v>
      </c>
      <c r="N19" s="30">
        <f t="shared" si="2"/>
        <v>6.7818319984584135E-3</v>
      </c>
      <c r="O19" s="30">
        <f t="shared" si="3"/>
        <v>2.6900546198180032E-2</v>
      </c>
    </row>
    <row r="20" spans="1:15" x14ac:dyDescent="0.35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15">
        <v>10340400</v>
      </c>
      <c r="H20" s="15">
        <v>2627770</v>
      </c>
      <c r="I20" s="18">
        <v>1265108.8920863308</v>
      </c>
      <c r="J20" s="22">
        <f t="shared" si="0"/>
        <v>0.48143821266181241</v>
      </c>
      <c r="K20" s="18">
        <v>1265519.2230215827</v>
      </c>
      <c r="L20" s="22">
        <f t="shared" si="1"/>
        <v>0.48159436443127929</v>
      </c>
      <c r="M20" s="27">
        <v>5780.8399136690641</v>
      </c>
      <c r="N20" s="30">
        <f t="shared" si="2"/>
        <v>2.1999033072411453E-3</v>
      </c>
      <c r="O20" s="30">
        <f t="shared" si="3"/>
        <v>4.569440583202051E-3</v>
      </c>
    </row>
    <row r="21" spans="1:15" x14ac:dyDescent="0.35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15">
        <v>272410</v>
      </c>
      <c r="H21" s="15">
        <v>257161</v>
      </c>
      <c r="I21" s="18">
        <v>76349.416107382567</v>
      </c>
      <c r="J21" s="22">
        <f t="shared" si="0"/>
        <v>0.29689344849095534</v>
      </c>
      <c r="K21" s="18">
        <v>78691.350335570489</v>
      </c>
      <c r="L21" s="22">
        <f t="shared" si="1"/>
        <v>0.30600032794852444</v>
      </c>
      <c r="M21" s="27">
        <v>27280.067114093963</v>
      </c>
      <c r="N21" s="30">
        <f t="shared" si="2"/>
        <v>0.10608166523731812</v>
      </c>
      <c r="O21" s="30">
        <f t="shared" si="3"/>
        <v>0.35730551070260419</v>
      </c>
    </row>
    <row r="22" spans="1:15" x14ac:dyDescent="0.35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15">
        <v>8273270</v>
      </c>
      <c r="H22" s="15">
        <v>6810930</v>
      </c>
      <c r="I22" s="18">
        <v>842791.13615023496</v>
      </c>
      <c r="J22" s="22">
        <f t="shared" si="0"/>
        <v>0.12374097753907835</v>
      </c>
      <c r="K22" s="18">
        <v>1488024.3192488267</v>
      </c>
      <c r="L22" s="22">
        <f t="shared" si="1"/>
        <v>0.21847593783063793</v>
      </c>
      <c r="M22" s="27">
        <v>99788.337089201901</v>
      </c>
      <c r="N22" s="30">
        <f t="shared" si="2"/>
        <v>1.4651205795567111E-2</v>
      </c>
      <c r="O22" s="30">
        <f t="shared" si="3"/>
        <v>0.1184022147468501</v>
      </c>
    </row>
    <row r="23" spans="1:15" x14ac:dyDescent="0.35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15">
        <v>66966.100000000006</v>
      </c>
      <c r="H23" s="15">
        <v>17466.8</v>
      </c>
      <c r="I23" s="18" t="s">
        <v>477</v>
      </c>
      <c r="J23" s="18" t="s">
        <v>477</v>
      </c>
      <c r="K23" s="18" t="s">
        <v>477</v>
      </c>
      <c r="L23" s="18" t="s">
        <v>477</v>
      </c>
      <c r="M23" s="27" t="s">
        <v>477</v>
      </c>
      <c r="N23" s="27" t="s">
        <v>477</v>
      </c>
      <c r="O23" s="27" t="s">
        <v>477</v>
      </c>
    </row>
    <row r="24" spans="1:15" x14ac:dyDescent="0.35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15">
        <v>2768980</v>
      </c>
      <c r="H24" s="15">
        <v>2726670</v>
      </c>
      <c r="I24" s="18">
        <v>629696.56000495353</v>
      </c>
      <c r="J24" s="22">
        <f t="shared" si="0"/>
        <v>0.23093977635905832</v>
      </c>
      <c r="K24" s="18">
        <v>659436.56073030271</v>
      </c>
      <c r="L24" s="22">
        <f t="shared" si="1"/>
        <v>0.24184685375579101</v>
      </c>
      <c r="M24" s="27">
        <v>486965.2441507664</v>
      </c>
      <c r="N24" s="30">
        <f t="shared" si="2"/>
        <v>0.17859339199491189</v>
      </c>
      <c r="O24" s="30">
        <f t="shared" si="3"/>
        <v>0.77333318153577923</v>
      </c>
    </row>
    <row r="25" spans="1:15" x14ac:dyDescent="0.35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15">
        <v>10233300</v>
      </c>
      <c r="H25" s="15">
        <v>8961110</v>
      </c>
      <c r="I25" s="18">
        <v>531770.88299683772</v>
      </c>
      <c r="J25" s="22">
        <f t="shared" si="0"/>
        <v>5.9342077376222109E-2</v>
      </c>
      <c r="K25" s="18">
        <v>676009.21416795056</v>
      </c>
      <c r="L25" s="22">
        <f t="shared" si="1"/>
        <v>7.5438111368786961E-2</v>
      </c>
      <c r="M25" s="27">
        <v>424177.8458877267</v>
      </c>
      <c r="N25" s="30">
        <f t="shared" si="2"/>
        <v>4.7335413345860805E-2</v>
      </c>
      <c r="O25" s="30">
        <f t="shared" si="3"/>
        <v>0.7976703115018976</v>
      </c>
    </row>
    <row r="26" spans="1:15" x14ac:dyDescent="0.35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15">
        <v>4255110</v>
      </c>
      <c r="H26" s="15">
        <v>4095950</v>
      </c>
      <c r="I26" s="18">
        <v>3778573.5211267602</v>
      </c>
      <c r="J26" s="22">
        <f t="shared" si="0"/>
        <v>0.92251456222042749</v>
      </c>
      <c r="K26" s="18">
        <v>3782207.2488262909</v>
      </c>
      <c r="L26" s="22">
        <f t="shared" si="1"/>
        <v>0.92340171360155543</v>
      </c>
      <c r="M26" s="27">
        <v>681223.28638497647</v>
      </c>
      <c r="N26" s="30">
        <f t="shared" si="2"/>
        <v>0.1663163091309651</v>
      </c>
      <c r="O26" s="30">
        <f t="shared" si="3"/>
        <v>0.18028583606382695</v>
      </c>
    </row>
    <row r="27" spans="1:15" x14ac:dyDescent="0.35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15">
        <v>1630870</v>
      </c>
      <c r="H27" s="15">
        <v>1545880</v>
      </c>
      <c r="I27" s="18">
        <v>522961.02042310504</v>
      </c>
      <c r="J27" s="22">
        <f t="shared" si="0"/>
        <v>0.33829341244023148</v>
      </c>
      <c r="K27" s="18">
        <v>524965.0461253901</v>
      </c>
      <c r="L27" s="22">
        <f t="shared" si="1"/>
        <v>0.33958977807164209</v>
      </c>
      <c r="M27" s="27">
        <v>209499.91017687178</v>
      </c>
      <c r="N27" s="30">
        <f t="shared" si="2"/>
        <v>0.13552145714859612</v>
      </c>
      <c r="O27" s="30">
        <f t="shared" si="3"/>
        <v>0.40060329928103344</v>
      </c>
    </row>
    <row r="28" spans="1:15" x14ac:dyDescent="0.35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15">
        <v>191390000</v>
      </c>
      <c r="H28" s="15">
        <v>105720000</v>
      </c>
      <c r="I28" s="18">
        <v>54386937.319724873</v>
      </c>
      <c r="J28" s="22">
        <f t="shared" si="0"/>
        <v>0.51444322095842676</v>
      </c>
      <c r="K28" s="18">
        <v>54812853.447128221</v>
      </c>
      <c r="L28" s="22">
        <f t="shared" si="1"/>
        <v>0.51847193953015724</v>
      </c>
      <c r="M28" s="27">
        <v>3636227.5588165536</v>
      </c>
      <c r="N28" s="30">
        <f t="shared" si="2"/>
        <v>3.4394887994859569E-2</v>
      </c>
      <c r="O28" s="30">
        <f t="shared" si="3"/>
        <v>6.6858472604188701E-2</v>
      </c>
    </row>
    <row r="29" spans="1:15" x14ac:dyDescent="0.35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15">
        <v>374813</v>
      </c>
      <c r="H29" s="15">
        <v>121145</v>
      </c>
      <c r="I29" s="18">
        <v>24656.033999999996</v>
      </c>
      <c r="J29" s="22">
        <f t="shared" si="0"/>
        <v>0.20352498245903666</v>
      </c>
      <c r="K29" s="18">
        <v>29692.553999999996</v>
      </c>
      <c r="L29" s="22">
        <f t="shared" si="1"/>
        <v>0.24509929423418214</v>
      </c>
      <c r="M29" s="27">
        <v>12923.381999999998</v>
      </c>
      <c r="N29" s="30">
        <f t="shared" si="2"/>
        <v>0.10667697387428286</v>
      </c>
      <c r="O29" s="30">
        <f t="shared" si="3"/>
        <v>0.5241468275068083</v>
      </c>
    </row>
    <row r="30" spans="1:15" x14ac:dyDescent="0.35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15">
        <v>7198840</v>
      </c>
      <c r="H30" s="15">
        <v>5270000</v>
      </c>
      <c r="I30" s="18">
        <v>4104995.7829646138</v>
      </c>
      <c r="J30" s="22">
        <f t="shared" si="0"/>
        <v>0.77893658120770659</v>
      </c>
      <c r="K30" s="18">
        <v>4104995.7829646138</v>
      </c>
      <c r="L30" s="22">
        <f t="shared" si="1"/>
        <v>0.77893658120770659</v>
      </c>
      <c r="M30" s="27">
        <v>287362.06375213305</v>
      </c>
      <c r="N30" s="30">
        <f t="shared" si="2"/>
        <v>5.4527905835319364E-2</v>
      </c>
      <c r="O30" s="30">
        <f t="shared" si="3"/>
        <v>7.0003010708235405E-2</v>
      </c>
    </row>
    <row r="31" spans="1:15" x14ac:dyDescent="0.35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15">
        <v>15763200</v>
      </c>
      <c r="H31" s="15">
        <v>14775000</v>
      </c>
      <c r="I31" s="18">
        <v>4763177.9405737706</v>
      </c>
      <c r="J31" s="22">
        <f t="shared" si="0"/>
        <v>0.32238090968350391</v>
      </c>
      <c r="K31" s="18">
        <v>6221386.4754098365</v>
      </c>
      <c r="L31" s="22">
        <f t="shared" si="1"/>
        <v>0.42107522676208708</v>
      </c>
      <c r="M31" s="27">
        <v>1310078.5194672132</v>
      </c>
      <c r="N31" s="30">
        <f t="shared" si="2"/>
        <v>8.8668596918254697E-2</v>
      </c>
      <c r="O31" s="30">
        <f t="shared" si="3"/>
        <v>0.27504295153613378</v>
      </c>
    </row>
    <row r="32" spans="1:15" x14ac:dyDescent="0.35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15">
        <v>8642830</v>
      </c>
      <c r="H32" s="15">
        <v>8003690</v>
      </c>
      <c r="I32" s="18">
        <v>6027630</v>
      </c>
      <c r="J32" s="22">
        <f t="shared" si="0"/>
        <v>0.75310637968237149</v>
      </c>
      <c r="K32" s="18">
        <v>6099640</v>
      </c>
      <c r="L32" s="22">
        <f t="shared" si="1"/>
        <v>0.76210347976995607</v>
      </c>
      <c r="M32" s="27">
        <v>886854</v>
      </c>
      <c r="N32" s="30">
        <f t="shared" si="2"/>
        <v>0.11080564089813573</v>
      </c>
      <c r="O32" s="30">
        <f t="shared" si="3"/>
        <v>0.14713145962841118</v>
      </c>
    </row>
    <row r="33" spans="1:15" x14ac:dyDescent="0.35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15">
        <v>16670600</v>
      </c>
      <c r="H33" s="15">
        <v>14607000</v>
      </c>
      <c r="I33" s="18">
        <v>9191224.433962265</v>
      </c>
      <c r="J33" s="22">
        <f t="shared" si="0"/>
        <v>0.62923423248868793</v>
      </c>
      <c r="K33" s="18">
        <v>9940304.4654088058</v>
      </c>
      <c r="L33" s="22">
        <f t="shared" si="1"/>
        <v>0.68051649657074043</v>
      </c>
      <c r="M33" s="27">
        <v>1046572.1540880504</v>
      </c>
      <c r="N33" s="30">
        <f t="shared" si="2"/>
        <v>7.1648672149520809E-2</v>
      </c>
      <c r="O33" s="30">
        <f t="shared" si="3"/>
        <v>0.11386645616234629</v>
      </c>
    </row>
    <row r="34" spans="1:15" x14ac:dyDescent="0.35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15">
        <v>18354300</v>
      </c>
      <c r="H34" s="15">
        <v>17060700</v>
      </c>
      <c r="I34" s="18">
        <v>4840380.7860262012</v>
      </c>
      <c r="J34" s="22">
        <f t="shared" si="0"/>
        <v>0.28371525119287022</v>
      </c>
      <c r="K34" s="18">
        <v>4966878.6026200876</v>
      </c>
      <c r="L34" s="22">
        <f t="shared" si="1"/>
        <v>0.29112982483837635</v>
      </c>
      <c r="M34" s="27">
        <v>1142462.8820960699</v>
      </c>
      <c r="N34" s="30">
        <f t="shared" si="2"/>
        <v>6.6964595948353231E-2</v>
      </c>
      <c r="O34" s="30">
        <f t="shared" si="3"/>
        <v>0.23602748060530079</v>
      </c>
    </row>
    <row r="35" spans="1:15" x14ac:dyDescent="0.35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15">
        <v>33197400</v>
      </c>
      <c r="H35" s="15">
        <v>6960690</v>
      </c>
      <c r="I35" s="18">
        <v>1339670.239096032</v>
      </c>
      <c r="J35" s="22">
        <f t="shared" si="0"/>
        <v>0.19246227588012568</v>
      </c>
      <c r="K35" s="18">
        <v>1423363.3688787662</v>
      </c>
      <c r="L35" s="22">
        <f t="shared" si="1"/>
        <v>0.20448595884585669</v>
      </c>
      <c r="M35" s="27">
        <v>130999.7730761836</v>
      </c>
      <c r="N35" s="30">
        <f t="shared" si="2"/>
        <v>1.881994070647933E-2</v>
      </c>
      <c r="O35" s="30">
        <f t="shared" si="3"/>
        <v>9.7785088638363868E-2</v>
      </c>
    </row>
    <row r="36" spans="1:15" x14ac:dyDescent="0.35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15">
        <v>522245</v>
      </c>
      <c r="H36" s="15">
        <v>436968</v>
      </c>
      <c r="I36" s="18" t="s">
        <v>477</v>
      </c>
      <c r="J36" s="18" t="s">
        <v>477</v>
      </c>
      <c r="K36" s="18" t="s">
        <v>477</v>
      </c>
      <c r="L36" s="18" t="s">
        <v>477</v>
      </c>
      <c r="M36" s="27" t="s">
        <v>477</v>
      </c>
      <c r="N36" s="27" t="s">
        <v>477</v>
      </c>
      <c r="O36" s="27" t="s">
        <v>477</v>
      </c>
    </row>
    <row r="37" spans="1:15" x14ac:dyDescent="0.35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15">
        <v>51864</v>
      </c>
      <c r="H37" s="15">
        <v>9802.85</v>
      </c>
      <c r="I37" s="18">
        <v>66.015500000000003</v>
      </c>
      <c r="J37" s="22">
        <f t="shared" si="0"/>
        <v>6.7343170608547519E-3</v>
      </c>
      <c r="K37" s="18">
        <v>661.29</v>
      </c>
      <c r="L37" s="22">
        <f t="shared" si="1"/>
        <v>6.7458953263591706E-2</v>
      </c>
      <c r="M37" s="27">
        <v>48.542999999999999</v>
      </c>
      <c r="N37" s="30">
        <f t="shared" si="2"/>
        <v>4.9519272456479491E-3</v>
      </c>
      <c r="O37" s="30">
        <f t="shared" si="3"/>
        <v>0.73532730949549718</v>
      </c>
    </row>
    <row r="38" spans="1:15" x14ac:dyDescent="0.35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15">
        <v>4438390</v>
      </c>
      <c r="H38" s="15">
        <v>3752620</v>
      </c>
      <c r="I38" s="18">
        <v>114698.09283355992</v>
      </c>
      <c r="J38" s="22">
        <f t="shared" si="0"/>
        <v>3.0564803479584908E-2</v>
      </c>
      <c r="K38" s="18">
        <v>137069.23286074965</v>
      </c>
      <c r="L38" s="22">
        <f t="shared" si="1"/>
        <v>3.652627573821747E-2</v>
      </c>
      <c r="M38" s="27">
        <v>66377.12099436784</v>
      </c>
      <c r="N38" s="30">
        <f t="shared" si="2"/>
        <v>1.7688207437568375E-2</v>
      </c>
      <c r="O38" s="30">
        <f t="shared" si="3"/>
        <v>0.57871163638865952</v>
      </c>
    </row>
    <row r="39" spans="1:15" x14ac:dyDescent="0.35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15">
        <v>10701000</v>
      </c>
      <c r="H39" s="15">
        <v>10646700</v>
      </c>
      <c r="I39" s="18">
        <v>1970513.9453012545</v>
      </c>
      <c r="J39" s="22">
        <f t="shared" si="0"/>
        <v>0.18508213298968268</v>
      </c>
      <c r="K39" s="18">
        <v>2289136.1998766195</v>
      </c>
      <c r="L39" s="22">
        <f t="shared" si="1"/>
        <v>0.21500898868913557</v>
      </c>
      <c r="M39" s="27">
        <v>1215250.2537528274</v>
      </c>
      <c r="N39" s="30">
        <f t="shared" si="2"/>
        <v>0.11414337341644147</v>
      </c>
      <c r="O39" s="30">
        <f t="shared" si="3"/>
        <v>0.61671740849671508</v>
      </c>
    </row>
    <row r="40" spans="1:15" x14ac:dyDescent="0.35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15">
        <v>17002700</v>
      </c>
      <c r="H40" s="15">
        <v>12037500</v>
      </c>
      <c r="I40" s="18">
        <v>4134668.1707478482</v>
      </c>
      <c r="J40" s="22">
        <f t="shared" si="0"/>
        <v>0.34348229871217845</v>
      </c>
      <c r="K40" s="18">
        <v>4165143.534745201</v>
      </c>
      <c r="L40" s="22">
        <f t="shared" si="1"/>
        <v>0.34601400080957018</v>
      </c>
      <c r="M40" s="27">
        <v>842741</v>
      </c>
      <c r="N40" s="30">
        <f t="shared" si="2"/>
        <v>7.0009636552440288E-2</v>
      </c>
      <c r="O40" s="30">
        <f t="shared" si="3"/>
        <v>0.20382312804743682</v>
      </c>
    </row>
    <row r="41" spans="1:15" x14ac:dyDescent="0.35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15">
        <v>1343240000</v>
      </c>
      <c r="H41" s="15">
        <v>1052070000</v>
      </c>
      <c r="I41" s="18">
        <v>481097987.47166204</v>
      </c>
      <c r="J41" s="22">
        <f t="shared" si="0"/>
        <v>0.45728705073964854</v>
      </c>
      <c r="K41" s="18">
        <v>503608448.47353506</v>
      </c>
      <c r="L41" s="22">
        <f t="shared" si="1"/>
        <v>0.47868340364570328</v>
      </c>
      <c r="M41" s="27">
        <v>124299127.37845626</v>
      </c>
      <c r="N41" s="30">
        <f t="shared" si="2"/>
        <v>0.11814720254208966</v>
      </c>
      <c r="O41" s="30">
        <f t="shared" si="3"/>
        <v>0.25836551100887284</v>
      </c>
    </row>
    <row r="42" spans="1:15" x14ac:dyDescent="0.35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15">
        <v>49140700</v>
      </c>
      <c r="H42" s="15">
        <v>32539100</v>
      </c>
      <c r="I42" s="18">
        <v>8883088.1533248629</v>
      </c>
      <c r="J42" s="22">
        <f t="shared" si="0"/>
        <v>0.27299735251819696</v>
      </c>
      <c r="K42" s="18">
        <v>9056751.7407878023</v>
      </c>
      <c r="L42" s="22">
        <f t="shared" si="1"/>
        <v>0.27833442660638441</v>
      </c>
      <c r="M42" s="27">
        <v>2158169.6738670059</v>
      </c>
      <c r="N42" s="30">
        <f t="shared" si="2"/>
        <v>6.6325426144761404E-2</v>
      </c>
      <c r="O42" s="30">
        <f t="shared" si="3"/>
        <v>0.24295263500894357</v>
      </c>
    </row>
    <row r="43" spans="1:15" x14ac:dyDescent="0.35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15">
        <v>938596</v>
      </c>
      <c r="H43" s="15">
        <v>723291</v>
      </c>
      <c r="I43" s="18">
        <v>185949.75862068965</v>
      </c>
      <c r="J43" s="22">
        <f t="shared" si="0"/>
        <v>0.25708844520488938</v>
      </c>
      <c r="K43" s="18">
        <v>186304.65517241377</v>
      </c>
      <c r="L43" s="22">
        <f t="shared" si="1"/>
        <v>0.2575791143155573</v>
      </c>
      <c r="M43" s="27">
        <v>168225</v>
      </c>
      <c r="N43" s="30">
        <f t="shared" si="2"/>
        <v>0.23258273640899721</v>
      </c>
      <c r="O43" s="30">
        <f t="shared" si="3"/>
        <v>0.90467985141704022</v>
      </c>
    </row>
    <row r="44" spans="1:15" x14ac:dyDescent="0.35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15">
        <v>71116800</v>
      </c>
      <c r="H44" s="15">
        <v>64238200</v>
      </c>
      <c r="I44" s="18">
        <v>13466543.124999998</v>
      </c>
      <c r="J44" s="22">
        <f t="shared" si="0"/>
        <v>0.20963450291259714</v>
      </c>
      <c r="K44" s="18">
        <v>14453774.999999998</v>
      </c>
      <c r="L44" s="22">
        <f t="shared" si="1"/>
        <v>0.22500280207104181</v>
      </c>
      <c r="M44" s="27">
        <v>4814594.3124999991</v>
      </c>
      <c r="N44" s="30">
        <f t="shared" si="2"/>
        <v>7.4949085007051858E-2</v>
      </c>
      <c r="O44" s="30">
        <f t="shared" si="3"/>
        <v>0.35752265951325946</v>
      </c>
    </row>
    <row r="45" spans="1:15" x14ac:dyDescent="0.35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15">
        <v>4239490</v>
      </c>
      <c r="H45" s="15">
        <v>3941970</v>
      </c>
      <c r="I45" s="18">
        <v>622864.66793168883</v>
      </c>
      <c r="J45" s="22">
        <f t="shared" si="0"/>
        <v>0.1580084749330129</v>
      </c>
      <c r="K45" s="18">
        <v>772309.7077798862</v>
      </c>
      <c r="L45" s="22">
        <f t="shared" si="1"/>
        <v>0.19591973246368852</v>
      </c>
      <c r="M45" s="27">
        <v>260479.3320683112</v>
      </c>
      <c r="N45" s="30">
        <f t="shared" si="2"/>
        <v>6.607846636791026E-2</v>
      </c>
      <c r="O45" s="30">
        <f t="shared" si="3"/>
        <v>0.41819571004608441</v>
      </c>
    </row>
    <row r="46" spans="1:15" x14ac:dyDescent="0.35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15">
        <v>4860980</v>
      </c>
      <c r="H46" s="15">
        <v>2673730</v>
      </c>
      <c r="I46" s="18">
        <v>491314.49999999994</v>
      </c>
      <c r="J46" s="22">
        <f t="shared" si="0"/>
        <v>0.18375621323020647</v>
      </c>
      <c r="K46" s="18">
        <v>511778.91304347821</v>
      </c>
      <c r="L46" s="22">
        <f t="shared" si="1"/>
        <v>0.19141009490243152</v>
      </c>
      <c r="M46" s="27">
        <v>200404.93478260867</v>
      </c>
      <c r="N46" s="30">
        <f t="shared" si="2"/>
        <v>7.4953317942577855E-2</v>
      </c>
      <c r="O46" s="30">
        <f t="shared" si="3"/>
        <v>0.40789542092205439</v>
      </c>
    </row>
    <row r="47" spans="1:15" x14ac:dyDescent="0.35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15">
        <v>19609200</v>
      </c>
      <c r="H47" s="15">
        <v>16381200</v>
      </c>
      <c r="I47" s="18">
        <v>7993305.6122448975</v>
      </c>
      <c r="J47" s="22">
        <f t="shared" si="0"/>
        <v>0.48795604792352804</v>
      </c>
      <c r="K47" s="18">
        <v>8702438.2653061226</v>
      </c>
      <c r="L47" s="22">
        <f t="shared" si="1"/>
        <v>0.53124546829939945</v>
      </c>
      <c r="M47" s="27">
        <v>2005402.0408163266</v>
      </c>
      <c r="N47" s="30">
        <f t="shared" si="2"/>
        <v>0.12242094845410145</v>
      </c>
      <c r="O47" s="30">
        <f t="shared" si="3"/>
        <v>0.2508851954495851</v>
      </c>
    </row>
    <row r="48" spans="1:15" x14ac:dyDescent="0.35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15">
        <v>4455310</v>
      </c>
      <c r="H48" s="15">
        <v>3985150</v>
      </c>
      <c r="I48" s="18">
        <v>3425065.4074748489</v>
      </c>
      <c r="J48" s="22">
        <f t="shared" si="0"/>
        <v>0.85945708630160689</v>
      </c>
      <c r="K48" s="18">
        <v>3443840.4784539975</v>
      </c>
      <c r="L48" s="22">
        <f t="shared" si="1"/>
        <v>0.86416834459280012</v>
      </c>
      <c r="M48" s="27">
        <v>296572</v>
      </c>
      <c r="N48" s="30">
        <f t="shared" si="2"/>
        <v>7.4419281582876431E-2</v>
      </c>
      <c r="O48" s="30">
        <f t="shared" si="3"/>
        <v>8.6588711372566046E-2</v>
      </c>
    </row>
    <row r="49" spans="1:15" x14ac:dyDescent="0.35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15">
        <v>11513700</v>
      </c>
      <c r="H49" s="15">
        <v>10051000</v>
      </c>
      <c r="I49" s="18">
        <v>2438046.9315020232</v>
      </c>
      <c r="J49" s="22">
        <f t="shared" si="0"/>
        <v>0.24256759839837064</v>
      </c>
      <c r="K49" s="18">
        <v>2443215.6067759334</v>
      </c>
      <c r="L49" s="22">
        <f t="shared" si="1"/>
        <v>0.24308184327688126</v>
      </c>
      <c r="M49" s="27">
        <v>35720.603554926049</v>
      </c>
      <c r="N49" s="30">
        <f t="shared" si="2"/>
        <v>3.5539352855363695E-3</v>
      </c>
      <c r="O49" s="30">
        <f t="shared" si="3"/>
        <v>1.4651319092089596E-2</v>
      </c>
    </row>
    <row r="50" spans="1:15" x14ac:dyDescent="0.35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15">
        <v>840556</v>
      </c>
      <c r="H50" s="15">
        <v>186019</v>
      </c>
      <c r="I50" s="18">
        <v>111070.52112676056</v>
      </c>
      <c r="J50" s="22">
        <f t="shared" si="0"/>
        <v>0.59709234608701567</v>
      </c>
      <c r="K50" s="18">
        <v>111070.52112676056</v>
      </c>
      <c r="L50" s="22">
        <f t="shared" si="1"/>
        <v>0.59709234608701567</v>
      </c>
      <c r="M50" s="27">
        <v>664.54292957746486</v>
      </c>
      <c r="N50" s="30">
        <f t="shared" si="2"/>
        <v>3.5724465220083154E-3</v>
      </c>
      <c r="O50" s="30">
        <f t="shared" si="3"/>
        <v>5.9830720414019425E-3</v>
      </c>
    </row>
    <row r="51" spans="1:15" x14ac:dyDescent="0.35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15">
        <v>10155100</v>
      </c>
      <c r="H51" s="15">
        <v>4640860</v>
      </c>
      <c r="I51" s="18">
        <v>3463094.5990794562</v>
      </c>
      <c r="J51" s="22">
        <f t="shared" si="0"/>
        <v>0.74621828692946057</v>
      </c>
      <c r="K51" s="18">
        <v>3463925.8937914111</v>
      </c>
      <c r="L51" s="22">
        <f t="shared" si="1"/>
        <v>0.74639741207263544</v>
      </c>
      <c r="M51" s="27">
        <v>37327.606658182776</v>
      </c>
      <c r="N51" s="30">
        <f t="shared" si="2"/>
        <v>8.0432520391011102E-3</v>
      </c>
      <c r="O51" s="30">
        <f t="shared" si="3"/>
        <v>1.0778685245301999E-2</v>
      </c>
    </row>
    <row r="52" spans="1:15" x14ac:dyDescent="0.35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15">
        <v>5376390</v>
      </c>
      <c r="H52" s="15">
        <v>2293910</v>
      </c>
      <c r="I52" s="18">
        <v>760250.31356252346</v>
      </c>
      <c r="J52" s="22">
        <f t="shared" si="0"/>
        <v>0.33142116018611167</v>
      </c>
      <c r="K52" s="18">
        <v>776642.22818284843</v>
      </c>
      <c r="L52" s="22">
        <f t="shared" si="1"/>
        <v>0.33856700052872535</v>
      </c>
      <c r="M52" s="27">
        <v>1575.2329353985642</v>
      </c>
      <c r="N52" s="30">
        <f t="shared" si="2"/>
        <v>6.8670215283013036E-4</v>
      </c>
      <c r="O52" s="30">
        <f t="shared" si="3"/>
        <v>2.0719924836558666E-3</v>
      </c>
    </row>
    <row r="53" spans="1:15" x14ac:dyDescent="0.35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15">
        <v>679023</v>
      </c>
      <c r="H53" s="15">
        <v>608748</v>
      </c>
      <c r="I53" s="18">
        <v>27.316196377264216</v>
      </c>
      <c r="J53" s="22">
        <f t="shared" si="0"/>
        <v>4.4872749277639052E-5</v>
      </c>
      <c r="K53" s="18">
        <v>27.316196377264216</v>
      </c>
      <c r="L53" s="22">
        <f t="shared" si="1"/>
        <v>4.4872749277639052E-5</v>
      </c>
      <c r="M53" s="27">
        <v>6.829049094316054</v>
      </c>
      <c r="N53" s="30">
        <f t="shared" si="2"/>
        <v>1.1218187319409763E-5</v>
      </c>
      <c r="O53" s="30">
        <f t="shared" si="3"/>
        <v>0.25</v>
      </c>
    </row>
    <row r="54" spans="1:15" x14ac:dyDescent="0.35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15">
        <v>70139</v>
      </c>
      <c r="H54" s="15">
        <v>32616.5</v>
      </c>
      <c r="I54" s="18">
        <v>5571.2552380952375</v>
      </c>
      <c r="J54" s="22">
        <f t="shared" si="0"/>
        <v>0.17081094654838003</v>
      </c>
      <c r="K54" s="18">
        <v>10333.501904761906</v>
      </c>
      <c r="L54" s="22">
        <f t="shared" si="1"/>
        <v>0.3168182332488742</v>
      </c>
      <c r="M54" s="41">
        <v>0</v>
      </c>
      <c r="N54" s="30">
        <f t="shared" si="2"/>
        <v>0</v>
      </c>
      <c r="O54" s="30">
        <f t="shared" si="3"/>
        <v>0</v>
      </c>
    </row>
    <row r="55" spans="1:15" x14ac:dyDescent="0.35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15">
        <v>9646160</v>
      </c>
      <c r="H55" s="15">
        <v>6736740</v>
      </c>
      <c r="I55" s="18">
        <v>601630.21988071583</v>
      </c>
      <c r="J55" s="22">
        <f t="shared" si="0"/>
        <v>8.930583930517072E-2</v>
      </c>
      <c r="K55" s="18">
        <v>602157.56540755485</v>
      </c>
      <c r="L55" s="22">
        <f t="shared" si="1"/>
        <v>8.9384118343227556E-2</v>
      </c>
      <c r="M55" s="27">
        <v>145965.73916500999</v>
      </c>
      <c r="N55" s="30">
        <f t="shared" si="2"/>
        <v>2.166711779956032E-2</v>
      </c>
      <c r="O55" s="30">
        <f t="shared" si="3"/>
        <v>0.24261703342287289</v>
      </c>
    </row>
    <row r="56" spans="1:15" x14ac:dyDescent="0.35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15">
        <v>14903300</v>
      </c>
      <c r="H56" s="15">
        <v>9043640</v>
      </c>
      <c r="I56" s="18">
        <v>2002748.516612943</v>
      </c>
      <c r="J56" s="22">
        <f t="shared" si="0"/>
        <v>0.22145380804774881</v>
      </c>
      <c r="K56" s="18">
        <v>2225625.2248946191</v>
      </c>
      <c r="L56" s="22">
        <f t="shared" si="1"/>
        <v>0.24609838791621727</v>
      </c>
      <c r="M56" s="27">
        <v>493399.04127200588</v>
      </c>
      <c r="N56" s="30">
        <f t="shared" si="2"/>
        <v>5.4557572091769008E-2</v>
      </c>
      <c r="O56" s="30">
        <f t="shared" si="3"/>
        <v>0.2463609570443944</v>
      </c>
    </row>
    <row r="57" spans="1:15" x14ac:dyDescent="0.35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15">
        <v>79379000</v>
      </c>
      <c r="H57" s="15">
        <v>31778900</v>
      </c>
      <c r="I57" s="18">
        <v>587014.20540869038</v>
      </c>
      <c r="J57" s="22">
        <f t="shared" si="0"/>
        <v>1.8471822668773633E-2</v>
      </c>
      <c r="K57" s="18">
        <v>655786.05682163476</v>
      </c>
      <c r="L57" s="22">
        <f t="shared" si="1"/>
        <v>2.0635895415562992E-2</v>
      </c>
      <c r="M57" s="27">
        <v>8054.9949832877537</v>
      </c>
      <c r="N57" s="30">
        <f t="shared" si="2"/>
        <v>2.5346991190027831E-4</v>
      </c>
      <c r="O57" s="30">
        <f t="shared" si="3"/>
        <v>1.3721976247030877E-2</v>
      </c>
    </row>
    <row r="58" spans="1:15" x14ac:dyDescent="0.35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15">
        <v>7418840</v>
      </c>
      <c r="H58" s="15">
        <v>3528820</v>
      </c>
      <c r="I58" s="18">
        <v>1932626.9580000001</v>
      </c>
      <c r="J58" s="22">
        <f t="shared" si="0"/>
        <v>0.54766946401346628</v>
      </c>
      <c r="K58" s="18">
        <v>1932626.9580000001</v>
      </c>
      <c r="L58" s="22">
        <f t="shared" si="1"/>
        <v>0.54766946401346628</v>
      </c>
      <c r="M58" s="27">
        <v>24768.6</v>
      </c>
      <c r="N58" s="30">
        <f t="shared" si="2"/>
        <v>7.0189468434207463E-3</v>
      </c>
      <c r="O58" s="30">
        <f t="shared" si="3"/>
        <v>1.2816027375315127E-2</v>
      </c>
    </row>
    <row r="59" spans="1:15" x14ac:dyDescent="0.35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15">
        <v>600798</v>
      </c>
      <c r="H59" s="15">
        <v>575144</v>
      </c>
      <c r="I59" s="18">
        <v>16562.629940119758</v>
      </c>
      <c r="J59" s="22">
        <f t="shared" si="0"/>
        <v>2.8797361947824819E-2</v>
      </c>
      <c r="K59" s="18">
        <v>17600.871856287424</v>
      </c>
      <c r="L59" s="22">
        <f t="shared" si="1"/>
        <v>3.0602547981527103E-2</v>
      </c>
      <c r="M59" s="27">
        <v>4020.627544910179</v>
      </c>
      <c r="N59" s="30">
        <f t="shared" si="2"/>
        <v>6.9906450296102875E-3</v>
      </c>
      <c r="O59" s="30">
        <f t="shared" si="3"/>
        <v>0.24275296613196609</v>
      </c>
    </row>
    <row r="60" spans="1:15" x14ac:dyDescent="0.35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15">
        <v>5108730</v>
      </c>
      <c r="H60" s="15">
        <v>5022010</v>
      </c>
      <c r="I60" s="18">
        <v>268937.2738379814</v>
      </c>
      <c r="J60" s="22">
        <f t="shared" si="0"/>
        <v>5.3551720095734855E-2</v>
      </c>
      <c r="K60" s="18">
        <v>268937.2738379814</v>
      </c>
      <c r="L60" s="22">
        <f t="shared" si="1"/>
        <v>5.3551720095734855E-2</v>
      </c>
      <c r="M60" s="27">
        <v>88169.939017264274</v>
      </c>
      <c r="N60" s="30">
        <f t="shared" si="2"/>
        <v>1.7556703195984132E-2</v>
      </c>
      <c r="O60" s="30">
        <f t="shared" si="3"/>
        <v>0.32784573800053235</v>
      </c>
    </row>
    <row r="61" spans="1:15" x14ac:dyDescent="0.35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15">
        <v>1251260</v>
      </c>
      <c r="H61" s="15">
        <v>461318</v>
      </c>
      <c r="I61" s="18">
        <v>197779.87728194727</v>
      </c>
      <c r="J61" s="22">
        <f t="shared" si="0"/>
        <v>0.42872785645031686</v>
      </c>
      <c r="K61" s="18">
        <v>210411.39452332657</v>
      </c>
      <c r="L61" s="22">
        <f t="shared" si="1"/>
        <v>0.45610922297271422</v>
      </c>
      <c r="M61" s="27">
        <v>11659.321602434078</v>
      </c>
      <c r="N61" s="30">
        <f t="shared" si="2"/>
        <v>2.527393598869777E-2</v>
      </c>
      <c r="O61" s="30">
        <f t="shared" si="3"/>
        <v>5.8951000287117201E-2</v>
      </c>
    </row>
    <row r="62" spans="1:15" x14ac:dyDescent="0.35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15">
        <v>79864700</v>
      </c>
      <c r="H62" s="15">
        <v>75247200</v>
      </c>
      <c r="I62" s="18">
        <v>31871697.834453069</v>
      </c>
      <c r="J62" s="22">
        <f t="shared" si="0"/>
        <v>0.42355991763750767</v>
      </c>
      <c r="K62" s="18">
        <v>32593373.27962951</v>
      </c>
      <c r="L62" s="22">
        <f t="shared" si="1"/>
        <v>0.43315064586628488</v>
      </c>
      <c r="M62" s="27">
        <v>16405100</v>
      </c>
      <c r="N62" s="30">
        <f t="shared" si="2"/>
        <v>0.21801608564836963</v>
      </c>
      <c r="O62" s="30">
        <f t="shared" si="3"/>
        <v>0.51472312787385333</v>
      </c>
    </row>
    <row r="63" spans="1:15" x14ac:dyDescent="0.35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15">
        <v>50555</v>
      </c>
      <c r="H63" s="15">
        <v>32464.6</v>
      </c>
      <c r="I63" s="18">
        <v>13580.3</v>
      </c>
      <c r="J63" s="22">
        <f t="shared" si="0"/>
        <v>0.4183110218514936</v>
      </c>
      <c r="K63" s="18">
        <v>13584.7</v>
      </c>
      <c r="L63" s="22">
        <f t="shared" si="1"/>
        <v>0.41844655409276571</v>
      </c>
      <c r="M63" s="27">
        <v>13179.2</v>
      </c>
      <c r="N63" s="30">
        <f t="shared" si="2"/>
        <v>0.40595602594826369</v>
      </c>
      <c r="O63" s="30">
        <f t="shared" si="3"/>
        <v>0.9704645700021356</v>
      </c>
    </row>
    <row r="64" spans="1:15" x14ac:dyDescent="0.35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15">
        <v>896146</v>
      </c>
      <c r="H64" s="15">
        <v>705281</v>
      </c>
      <c r="I64" s="18" t="s">
        <v>477</v>
      </c>
      <c r="J64" s="18" t="s">
        <v>477</v>
      </c>
      <c r="K64" s="18" t="s">
        <v>477</v>
      </c>
      <c r="L64" s="18" t="s">
        <v>477</v>
      </c>
      <c r="M64" s="27" t="s">
        <v>477</v>
      </c>
      <c r="N64" s="27" t="s">
        <v>477</v>
      </c>
      <c r="O64" s="27" t="s">
        <v>477</v>
      </c>
    </row>
    <row r="65" spans="1:15" x14ac:dyDescent="0.35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15">
        <v>5184750</v>
      </c>
      <c r="H65" s="15">
        <v>2428580</v>
      </c>
      <c r="I65" s="18">
        <v>134848.53281942502</v>
      </c>
      <c r="J65" s="22">
        <f t="shared" si="0"/>
        <v>5.5525670482102718E-2</v>
      </c>
      <c r="K65" s="18">
        <v>134848.53281942502</v>
      </c>
      <c r="L65" s="22">
        <f t="shared" si="1"/>
        <v>5.5525670482102718E-2</v>
      </c>
      <c r="M65" s="27">
        <v>5608.3638969002595</v>
      </c>
      <c r="N65" s="30">
        <f t="shared" si="2"/>
        <v>2.30931815995366E-3</v>
      </c>
      <c r="O65" s="30">
        <f t="shared" si="3"/>
        <v>4.1590099496376362E-2</v>
      </c>
    </row>
    <row r="66" spans="1:15" x14ac:dyDescent="0.35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15">
        <v>61174300</v>
      </c>
      <c r="H66" s="15">
        <v>18921600</v>
      </c>
      <c r="I66" s="18">
        <v>10451155.476304213</v>
      </c>
      <c r="J66" s="22">
        <f t="shared" si="0"/>
        <v>0.55233994357264782</v>
      </c>
      <c r="K66" s="18">
        <v>10460574.997923203</v>
      </c>
      <c r="L66" s="22">
        <f t="shared" si="1"/>
        <v>0.55283776202452239</v>
      </c>
      <c r="M66" s="27">
        <v>239039.9850852688</v>
      </c>
      <c r="N66" s="30">
        <f t="shared" si="2"/>
        <v>1.2633180338093438E-2</v>
      </c>
      <c r="O66" s="30">
        <f t="shared" si="3"/>
        <v>2.2872110708451469E-2</v>
      </c>
    </row>
    <row r="67" spans="1:15" x14ac:dyDescent="0.35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15">
        <v>270618</v>
      </c>
      <c r="H67" s="15">
        <v>190531</v>
      </c>
      <c r="I67" s="18" t="s">
        <v>477</v>
      </c>
      <c r="J67" s="18" t="s">
        <v>477</v>
      </c>
      <c r="K67" s="18" t="s">
        <v>477</v>
      </c>
      <c r="L67" s="18" t="s">
        <v>477</v>
      </c>
      <c r="M67" s="27" t="s">
        <v>477</v>
      </c>
      <c r="N67" s="27" t="s">
        <v>477</v>
      </c>
      <c r="O67" s="27" t="s">
        <v>477</v>
      </c>
    </row>
    <row r="68" spans="1:15" x14ac:dyDescent="0.35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15">
        <v>1572580</v>
      </c>
      <c r="H68" s="15">
        <v>947745</v>
      </c>
      <c r="I68" s="18">
        <v>42912.7</v>
      </c>
      <c r="J68" s="22">
        <f t="shared" ref="J68:J131" si="4">I68/H68</f>
        <v>4.5278740589504561E-2</v>
      </c>
      <c r="K68" s="18">
        <v>50125.1</v>
      </c>
      <c r="L68" s="22">
        <f t="shared" ref="L68:L131" si="5">K68/H68</f>
        <v>5.2888804477997771E-2</v>
      </c>
      <c r="M68" s="27">
        <v>39921.199999999997</v>
      </c>
      <c r="N68" s="30">
        <f t="shared" ref="N68:N131" si="6">$M68/H68</f>
        <v>4.2122300829864567E-2</v>
      </c>
      <c r="O68" s="30">
        <f t="shared" ref="O68:O131" si="7">$M68/I68</f>
        <v>0.93028870241210648</v>
      </c>
    </row>
    <row r="69" spans="1:15" x14ac:dyDescent="0.35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15">
        <v>1601680</v>
      </c>
      <c r="H69" s="15">
        <v>1063670</v>
      </c>
      <c r="I69" s="18">
        <v>361477.3913043479</v>
      </c>
      <c r="J69" s="22">
        <f t="shared" si="4"/>
        <v>0.33983979176280982</v>
      </c>
      <c r="K69" s="18">
        <v>592571.44021739135</v>
      </c>
      <c r="L69" s="22">
        <f t="shared" si="5"/>
        <v>0.55710083034906632</v>
      </c>
      <c r="M69" s="27">
        <v>96066.676630434798</v>
      </c>
      <c r="N69" s="30">
        <f t="shared" si="6"/>
        <v>9.0316241532086824E-2</v>
      </c>
      <c r="O69" s="30">
        <f t="shared" si="7"/>
        <v>0.26576123138376567</v>
      </c>
    </row>
    <row r="70" spans="1:15" x14ac:dyDescent="0.35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15">
        <v>4969850</v>
      </c>
      <c r="H70" s="15">
        <v>3029550</v>
      </c>
      <c r="I70" s="18">
        <v>1011722.9533333333</v>
      </c>
      <c r="J70" s="22">
        <f t="shared" si="4"/>
        <v>0.33395156156304839</v>
      </c>
      <c r="K70" s="18">
        <v>1039222.0433333333</v>
      </c>
      <c r="L70" s="22">
        <f t="shared" si="5"/>
        <v>0.34302851688644626</v>
      </c>
      <c r="M70" s="27">
        <v>236034.67866666664</v>
      </c>
      <c r="N70" s="30">
        <f t="shared" si="6"/>
        <v>7.7910804794991545E-2</v>
      </c>
      <c r="O70" s="30">
        <f t="shared" si="7"/>
        <v>0.23329971697192492</v>
      </c>
    </row>
    <row r="71" spans="1:15" x14ac:dyDescent="0.35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15">
        <v>81354700</v>
      </c>
      <c r="H71" s="15">
        <v>45459200</v>
      </c>
      <c r="I71" s="18">
        <v>31079524.653369833</v>
      </c>
      <c r="J71" s="22">
        <f t="shared" si="4"/>
        <v>0.68367953358989675</v>
      </c>
      <c r="K71" s="18">
        <v>31091572.575299267</v>
      </c>
      <c r="L71" s="22">
        <f t="shared" si="5"/>
        <v>0.6839445607335648</v>
      </c>
      <c r="M71" s="27">
        <v>293190.58792901074</v>
      </c>
      <c r="N71" s="30">
        <f t="shared" si="6"/>
        <v>6.44953250231E-3</v>
      </c>
      <c r="O71" s="30">
        <f t="shared" si="7"/>
        <v>9.4335608796777791E-3</v>
      </c>
    </row>
    <row r="72" spans="1:15" x14ac:dyDescent="0.35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15">
        <v>23988300</v>
      </c>
      <c r="H72" s="15">
        <v>18463100</v>
      </c>
      <c r="I72" s="18">
        <v>8367802.6334026335</v>
      </c>
      <c r="J72" s="22">
        <f t="shared" si="4"/>
        <v>0.45321764131714792</v>
      </c>
      <c r="K72" s="18">
        <v>9358625.779625779</v>
      </c>
      <c r="L72" s="22">
        <f t="shared" si="5"/>
        <v>0.50688268923559854</v>
      </c>
      <c r="M72" s="27">
        <v>987111.29591129592</v>
      </c>
      <c r="N72" s="30">
        <f t="shared" si="6"/>
        <v>5.3464006364656855E-2</v>
      </c>
      <c r="O72" s="30">
        <f t="shared" si="7"/>
        <v>0.11796541328196969</v>
      </c>
    </row>
    <row r="73" spans="1:15" x14ac:dyDescent="0.35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15">
        <v>10592600</v>
      </c>
      <c r="H73" s="15">
        <v>3708070</v>
      </c>
      <c r="I73" s="18">
        <v>2202043.5877594091</v>
      </c>
      <c r="J73" s="22">
        <f t="shared" si="4"/>
        <v>0.5938516769530805</v>
      </c>
      <c r="K73" s="18">
        <v>2207032.8526204717</v>
      </c>
      <c r="L73" s="22">
        <f t="shared" si="5"/>
        <v>0.59519719223759848</v>
      </c>
      <c r="M73" s="27">
        <v>275485.79575565719</v>
      </c>
      <c r="N73" s="30">
        <f t="shared" si="6"/>
        <v>7.4293580152385796E-2</v>
      </c>
      <c r="O73" s="30">
        <f t="shared" si="7"/>
        <v>0.12510460614268104</v>
      </c>
    </row>
    <row r="74" spans="1:15" x14ac:dyDescent="0.35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15">
        <v>57152.4</v>
      </c>
      <c r="H74" s="15">
        <v>38389.9</v>
      </c>
      <c r="I74" s="18" t="s">
        <v>477</v>
      </c>
      <c r="J74" s="18" t="s">
        <v>477</v>
      </c>
      <c r="K74" s="18" t="s">
        <v>477</v>
      </c>
      <c r="L74" s="18" t="s">
        <v>477</v>
      </c>
      <c r="M74" s="18" t="s">
        <v>477</v>
      </c>
      <c r="N74" s="18" t="s">
        <v>477</v>
      </c>
      <c r="O74" s="18" t="s">
        <v>477</v>
      </c>
    </row>
    <row r="75" spans="1:15" x14ac:dyDescent="0.35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15">
        <v>96121</v>
      </c>
      <c r="H75" s="15">
        <v>42865</v>
      </c>
      <c r="I75" s="18">
        <v>13911.883333333331</v>
      </c>
      <c r="J75" s="22">
        <f t="shared" si="4"/>
        <v>0.32455111007426413</v>
      </c>
      <c r="K75" s="18">
        <v>13911.883333333331</v>
      </c>
      <c r="L75" s="22">
        <f t="shared" si="5"/>
        <v>0.32455111007426413</v>
      </c>
      <c r="M75" s="27">
        <v>13911.883333333331</v>
      </c>
      <c r="N75" s="30">
        <f t="shared" si="6"/>
        <v>0.32455111007426413</v>
      </c>
      <c r="O75" s="30">
        <f t="shared" si="7"/>
        <v>1</v>
      </c>
    </row>
    <row r="76" spans="1:15" x14ac:dyDescent="0.35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15">
        <v>190810</v>
      </c>
      <c r="H76" s="15">
        <v>15107</v>
      </c>
      <c r="I76" s="18" t="s">
        <v>477</v>
      </c>
      <c r="J76" s="18" t="s">
        <v>477</v>
      </c>
      <c r="K76" s="18" t="s">
        <v>477</v>
      </c>
      <c r="L76" s="18" t="s">
        <v>477</v>
      </c>
      <c r="M76" s="18" t="s">
        <v>477</v>
      </c>
      <c r="N76" s="18" t="s">
        <v>477</v>
      </c>
      <c r="O76" s="18" t="s">
        <v>477</v>
      </c>
    </row>
    <row r="77" spans="1:15" x14ac:dyDescent="0.35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15">
        <v>14616700</v>
      </c>
      <c r="H77" s="15">
        <v>10635300</v>
      </c>
      <c r="I77" s="18">
        <v>4112952.228443448</v>
      </c>
      <c r="J77" s="22">
        <f t="shared" si="4"/>
        <v>0.38672648899828382</v>
      </c>
      <c r="K77" s="18">
        <v>4217073.863381858</v>
      </c>
      <c r="L77" s="22">
        <f t="shared" si="5"/>
        <v>0.39651668155875791</v>
      </c>
      <c r="M77" s="27">
        <v>555981.77267637162</v>
      </c>
      <c r="N77" s="30">
        <f t="shared" si="6"/>
        <v>5.2277018295334557E-2</v>
      </c>
      <c r="O77" s="30">
        <f t="shared" si="7"/>
        <v>0.13517827142057121</v>
      </c>
    </row>
    <row r="78" spans="1:15" x14ac:dyDescent="0.35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15">
        <v>9961960</v>
      </c>
      <c r="H78" s="15">
        <v>9704590</v>
      </c>
      <c r="I78" s="18">
        <v>4555860.4492549496</v>
      </c>
      <c r="J78" s="22">
        <f t="shared" si="4"/>
        <v>0.46945419118736076</v>
      </c>
      <c r="K78" s="18">
        <v>4818734.0796204321</v>
      </c>
      <c r="L78" s="22">
        <f t="shared" si="5"/>
        <v>0.49654174773178794</v>
      </c>
      <c r="M78" s="27">
        <v>1183432.7822670327</v>
      </c>
      <c r="N78" s="30">
        <f t="shared" si="6"/>
        <v>0.12194567542441594</v>
      </c>
      <c r="O78" s="30">
        <f t="shared" si="7"/>
        <v>0.25976054259093195</v>
      </c>
    </row>
    <row r="79" spans="1:15" x14ac:dyDescent="0.35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15">
        <v>1538910</v>
      </c>
      <c r="H79" s="15">
        <v>1283440</v>
      </c>
      <c r="I79" s="18">
        <v>283634.01719901717</v>
      </c>
      <c r="J79" s="22">
        <f t="shared" si="4"/>
        <v>0.22099515146716417</v>
      </c>
      <c r="K79" s="18">
        <v>306954.63144963142</v>
      </c>
      <c r="L79" s="22">
        <f t="shared" si="5"/>
        <v>0.23916554840867624</v>
      </c>
      <c r="M79" s="27">
        <v>87305.222972972973</v>
      </c>
      <c r="N79" s="30">
        <f t="shared" si="6"/>
        <v>6.8024389899779478E-2</v>
      </c>
      <c r="O79" s="30">
        <f t="shared" si="7"/>
        <v>0.30780942227995739</v>
      </c>
    </row>
    <row r="80" spans="1:15" x14ac:dyDescent="0.35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15">
        <v>763064</v>
      </c>
      <c r="H80" s="15">
        <v>735189</v>
      </c>
      <c r="I80" s="18">
        <v>187768.03454332554</v>
      </c>
      <c r="J80" s="22">
        <f t="shared" si="4"/>
        <v>0.2554010391114741</v>
      </c>
      <c r="K80" s="18">
        <v>197620.90046838409</v>
      </c>
      <c r="L80" s="22">
        <f t="shared" si="5"/>
        <v>0.26880285269282334</v>
      </c>
      <c r="M80" s="27">
        <v>153015.44964871195</v>
      </c>
      <c r="N80" s="30">
        <f t="shared" si="6"/>
        <v>0.20813076589654081</v>
      </c>
      <c r="O80" s="30">
        <f t="shared" si="7"/>
        <v>0.81491745930484882</v>
      </c>
    </row>
    <row r="81" spans="1:15" x14ac:dyDescent="0.35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15">
        <v>9474870</v>
      </c>
      <c r="H81" s="15">
        <v>7107520</v>
      </c>
      <c r="I81" s="18">
        <v>2762048.3431952666</v>
      </c>
      <c r="J81" s="22">
        <f t="shared" si="4"/>
        <v>0.38860929595629229</v>
      </c>
      <c r="K81" s="18">
        <v>2763357.5147928996</v>
      </c>
      <c r="L81" s="22">
        <f t="shared" si="5"/>
        <v>0.38879349123082307</v>
      </c>
      <c r="M81" s="27">
        <v>333316</v>
      </c>
      <c r="N81" s="30">
        <f t="shared" si="6"/>
        <v>4.6896245103777406E-2</v>
      </c>
      <c r="O81" s="30">
        <f t="shared" si="7"/>
        <v>0.12067710575058381</v>
      </c>
    </row>
    <row r="82" spans="1:15" x14ac:dyDescent="0.35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15">
        <v>7988550</v>
      </c>
      <c r="H82" s="15">
        <v>4825760</v>
      </c>
      <c r="I82" s="18">
        <v>2066812.1294718904</v>
      </c>
      <c r="J82" s="22">
        <f t="shared" si="4"/>
        <v>0.42828738467555172</v>
      </c>
      <c r="K82" s="18">
        <v>2066812.1294718904</v>
      </c>
      <c r="L82" s="22">
        <f t="shared" si="5"/>
        <v>0.42828738467555172</v>
      </c>
      <c r="M82" s="27">
        <v>195993</v>
      </c>
      <c r="N82" s="30">
        <f t="shared" si="6"/>
        <v>4.0613913663340072E-2</v>
      </c>
      <c r="O82" s="30">
        <f t="shared" si="7"/>
        <v>9.4828648044599936E-2</v>
      </c>
    </row>
    <row r="83" spans="1:15" x14ac:dyDescent="0.35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15">
        <v>7573070</v>
      </c>
      <c r="H83" s="15">
        <v>1155690</v>
      </c>
      <c r="I83" s="18" t="s">
        <v>477</v>
      </c>
      <c r="J83" s="18" t="s">
        <v>477</v>
      </c>
      <c r="K83" s="18" t="s">
        <v>477</v>
      </c>
      <c r="L83" s="18" t="s">
        <v>477</v>
      </c>
      <c r="M83" s="18" t="s">
        <v>477</v>
      </c>
      <c r="N83" s="18" t="s">
        <v>477</v>
      </c>
      <c r="O83" s="18" t="s">
        <v>477</v>
      </c>
    </row>
    <row r="84" spans="1:15" x14ac:dyDescent="0.35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15">
        <v>9495200</v>
      </c>
      <c r="H84" s="15">
        <v>5442890</v>
      </c>
      <c r="I84" s="18">
        <v>1939961.4584002169</v>
      </c>
      <c r="J84" s="22">
        <f t="shared" si="4"/>
        <v>0.35642121343628419</v>
      </c>
      <c r="K84" s="18">
        <v>1945545.3033491306</v>
      </c>
      <c r="L84" s="22">
        <f t="shared" si="5"/>
        <v>0.35744711051465866</v>
      </c>
      <c r="M84" s="27">
        <v>39935.966276455496</v>
      </c>
      <c r="N84" s="30">
        <f t="shared" si="6"/>
        <v>7.3372723454737275E-3</v>
      </c>
      <c r="O84" s="30">
        <f t="shared" si="7"/>
        <v>2.0585958604243903E-2</v>
      </c>
    </row>
    <row r="85" spans="1:15" x14ac:dyDescent="0.35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15">
        <v>296904</v>
      </c>
      <c r="H85" s="15">
        <v>165750</v>
      </c>
      <c r="I85" s="18">
        <v>1480.3122181048172</v>
      </c>
      <c r="J85" s="22">
        <f t="shared" si="4"/>
        <v>8.930993774388038E-3</v>
      </c>
      <c r="K85" s="18">
        <v>1613.8922075172047</v>
      </c>
      <c r="L85" s="22">
        <f t="shared" si="5"/>
        <v>9.7369062293647338E-3</v>
      </c>
      <c r="M85" s="27">
        <v>274.70480571731076</v>
      </c>
      <c r="N85" s="30">
        <f t="shared" si="6"/>
        <v>1.6573442275554194E-3</v>
      </c>
      <c r="O85" s="30">
        <f t="shared" si="7"/>
        <v>0.1855722072394998</v>
      </c>
    </row>
    <row r="86" spans="1:15" x14ac:dyDescent="0.35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15">
        <v>1164770000</v>
      </c>
      <c r="H86" s="15">
        <v>932620000</v>
      </c>
      <c r="I86" s="18">
        <v>253889538.84747472</v>
      </c>
      <c r="J86" s="22">
        <f t="shared" si="4"/>
        <v>0.27223256937174273</v>
      </c>
      <c r="K86" s="18">
        <v>270712192.10945761</v>
      </c>
      <c r="L86" s="22">
        <f t="shared" si="5"/>
        <v>0.29027062695359052</v>
      </c>
      <c r="M86" s="27">
        <v>35725049.616865583</v>
      </c>
      <c r="N86" s="30">
        <f t="shared" si="6"/>
        <v>3.8306115692206454E-2</v>
      </c>
      <c r="O86" s="30">
        <f t="shared" si="7"/>
        <v>0.14071099494307077</v>
      </c>
    </row>
    <row r="87" spans="1:15" x14ac:dyDescent="0.35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15">
        <v>237677000</v>
      </c>
      <c r="H87" s="15">
        <v>152912000</v>
      </c>
      <c r="I87" s="18">
        <v>94053003.480964169</v>
      </c>
      <c r="J87" s="22">
        <f t="shared" si="4"/>
        <v>0.61507928403895162</v>
      </c>
      <c r="K87" s="18">
        <v>95392751.713116005</v>
      </c>
      <c r="L87" s="22">
        <f t="shared" si="5"/>
        <v>0.62384084776287019</v>
      </c>
      <c r="M87" s="27">
        <v>19760700</v>
      </c>
      <c r="N87" s="30">
        <f t="shared" si="6"/>
        <v>0.12922922988385477</v>
      </c>
      <c r="O87" s="30">
        <f t="shared" si="7"/>
        <v>0.21010174336430906</v>
      </c>
    </row>
    <row r="88" spans="1:15" x14ac:dyDescent="0.35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15">
        <v>80772700</v>
      </c>
      <c r="H88" s="15">
        <v>64177600</v>
      </c>
      <c r="I88" s="18">
        <v>9176634.4634565245</v>
      </c>
      <c r="J88" s="22">
        <f t="shared" si="4"/>
        <v>0.14298812145447204</v>
      </c>
      <c r="K88" s="18">
        <v>9198412.3656255975</v>
      </c>
      <c r="L88" s="22">
        <f t="shared" si="5"/>
        <v>0.14332745951275208</v>
      </c>
      <c r="M88" s="27">
        <v>2287384.9907766683</v>
      </c>
      <c r="N88" s="30">
        <f t="shared" si="6"/>
        <v>3.564148535901418E-2</v>
      </c>
      <c r="O88" s="30">
        <f t="shared" si="7"/>
        <v>0.24926186172997988</v>
      </c>
    </row>
    <row r="89" spans="1:15" x14ac:dyDescent="0.35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15">
        <v>29917500</v>
      </c>
      <c r="H89" s="15">
        <v>25340500</v>
      </c>
      <c r="I89" s="18">
        <v>3826360.1492656018</v>
      </c>
      <c r="J89" s="22">
        <f t="shared" si="4"/>
        <v>0.15099781572051071</v>
      </c>
      <c r="K89" s="18">
        <v>3998018.5708338977</v>
      </c>
      <c r="L89" s="22">
        <f t="shared" si="5"/>
        <v>0.15777188969570047</v>
      </c>
      <c r="M89" s="27">
        <v>441736.79522302694</v>
      </c>
      <c r="N89" s="30">
        <f t="shared" si="6"/>
        <v>1.7432047324363251E-2</v>
      </c>
      <c r="O89" s="30">
        <f t="shared" si="7"/>
        <v>0.11544569198688996</v>
      </c>
    </row>
    <row r="90" spans="1:15" x14ac:dyDescent="0.35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15">
        <v>4212550</v>
      </c>
      <c r="H90" s="15">
        <v>1741560</v>
      </c>
      <c r="I90" s="18">
        <v>754154.85040797817</v>
      </c>
      <c r="J90" s="22">
        <f t="shared" si="4"/>
        <v>0.43303409036035401</v>
      </c>
      <c r="K90" s="18">
        <v>759901.08794197638</v>
      </c>
      <c r="L90" s="22">
        <f t="shared" si="5"/>
        <v>0.43633356757273728</v>
      </c>
      <c r="M90" s="27">
        <v>27608.031187669989</v>
      </c>
      <c r="N90" s="30">
        <f t="shared" si="6"/>
        <v>1.5852472029485053E-2</v>
      </c>
      <c r="O90" s="30">
        <f t="shared" si="7"/>
        <v>3.6607907742998352E-2</v>
      </c>
    </row>
    <row r="91" spans="1:15" x14ac:dyDescent="0.35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15">
        <v>81223</v>
      </c>
      <c r="H91" s="15">
        <v>21456.3</v>
      </c>
      <c r="I91" s="18">
        <v>9903.7710045662097</v>
      </c>
      <c r="J91" s="22">
        <f t="shared" si="4"/>
        <v>0.46157869737868179</v>
      </c>
      <c r="K91" s="18">
        <v>9903.7710045662097</v>
      </c>
      <c r="L91" s="22">
        <f t="shared" si="5"/>
        <v>0.46157869737868179</v>
      </c>
      <c r="M91" s="27">
        <v>2896.8509132420095</v>
      </c>
      <c r="N91" s="30">
        <f t="shared" si="6"/>
        <v>0.13501167084921489</v>
      </c>
      <c r="O91" s="30">
        <f t="shared" si="7"/>
        <v>0.29249978739476046</v>
      </c>
    </row>
    <row r="92" spans="1:15" x14ac:dyDescent="0.35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15">
        <v>7375750</v>
      </c>
      <c r="H92" s="15">
        <v>2171710</v>
      </c>
      <c r="I92" s="18">
        <v>1363047.335689046</v>
      </c>
      <c r="J92" s="22">
        <f t="shared" si="4"/>
        <v>0.62763782258637013</v>
      </c>
      <c r="K92" s="18">
        <v>1363604.9575971731</v>
      </c>
      <c r="L92" s="22">
        <f t="shared" si="5"/>
        <v>0.62789458887106153</v>
      </c>
      <c r="M92" s="27">
        <v>10041.58219081272</v>
      </c>
      <c r="N92" s="30">
        <f t="shared" si="6"/>
        <v>4.6238135804562855E-3</v>
      </c>
      <c r="O92" s="30">
        <f t="shared" si="7"/>
        <v>7.3670091477318449E-3</v>
      </c>
    </row>
    <row r="93" spans="1:15" x14ac:dyDescent="0.35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15">
        <v>56363800</v>
      </c>
      <c r="H93" s="15">
        <v>20065100</v>
      </c>
      <c r="I93" s="18">
        <v>9199104.3708009683</v>
      </c>
      <c r="J93" s="22">
        <f t="shared" si="4"/>
        <v>0.45846292172981784</v>
      </c>
      <c r="K93" s="18">
        <v>9199104.3708009683</v>
      </c>
      <c r="L93" s="22">
        <f t="shared" si="5"/>
        <v>0.45846292172981784</v>
      </c>
      <c r="M93" s="27">
        <v>523213.82936930534</v>
      </c>
      <c r="N93" s="30">
        <f t="shared" si="6"/>
        <v>2.6075814691643967E-2</v>
      </c>
      <c r="O93" s="30">
        <f t="shared" si="7"/>
        <v>5.6876605404113816E-2</v>
      </c>
    </row>
    <row r="94" spans="1:15" x14ac:dyDescent="0.35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15">
        <v>2820560</v>
      </c>
      <c r="H94" s="15">
        <v>1588240</v>
      </c>
      <c r="I94" s="18">
        <v>81825.141336116911</v>
      </c>
      <c r="J94" s="22">
        <f t="shared" si="4"/>
        <v>5.1519380783834251E-2</v>
      </c>
      <c r="K94" s="18">
        <v>81825.141336116911</v>
      </c>
      <c r="L94" s="22">
        <f t="shared" si="5"/>
        <v>5.1519380783834251E-2</v>
      </c>
      <c r="M94" s="27">
        <v>3763.5292484342376</v>
      </c>
      <c r="N94" s="30">
        <f t="shared" si="6"/>
        <v>2.3696225056882066E-3</v>
      </c>
      <c r="O94" s="30">
        <f t="shared" si="7"/>
        <v>4.599477846270518E-2</v>
      </c>
    </row>
    <row r="95" spans="1:15" x14ac:dyDescent="0.35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15">
        <v>128219000</v>
      </c>
      <c r="H95" s="15">
        <v>25573300</v>
      </c>
      <c r="I95" s="18">
        <v>4765137.0445036134</v>
      </c>
      <c r="J95" s="22">
        <f t="shared" si="4"/>
        <v>0.18633250478051772</v>
      </c>
      <c r="K95" s="18">
        <v>4765137.0445036134</v>
      </c>
      <c r="L95" s="22">
        <f t="shared" si="5"/>
        <v>0.18633250478051772</v>
      </c>
      <c r="M95" s="27">
        <v>230176.73621148727</v>
      </c>
      <c r="N95" s="30">
        <f t="shared" si="6"/>
        <v>9.0006661718075986E-3</v>
      </c>
      <c r="O95" s="30">
        <f t="shared" si="7"/>
        <v>4.8304326625188361E-2</v>
      </c>
    </row>
    <row r="96" spans="1:15" x14ac:dyDescent="0.35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15">
        <v>6408600</v>
      </c>
      <c r="H96" s="15">
        <v>3072600</v>
      </c>
      <c r="I96" s="18">
        <v>937661.45683541847</v>
      </c>
      <c r="J96" s="22">
        <f t="shared" si="4"/>
        <v>0.30516873554495166</v>
      </c>
      <c r="K96" s="18">
        <v>939730.27994278958</v>
      </c>
      <c r="L96" s="22">
        <f t="shared" si="5"/>
        <v>0.30584204906033641</v>
      </c>
      <c r="M96" s="27">
        <v>4389.4462163690278</v>
      </c>
      <c r="N96" s="30">
        <f t="shared" si="6"/>
        <v>1.4285771712455339E-3</v>
      </c>
      <c r="O96" s="30">
        <f t="shared" si="7"/>
        <v>4.6812697529269118E-3</v>
      </c>
    </row>
    <row r="97" spans="1:15" x14ac:dyDescent="0.35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15">
        <v>15870800</v>
      </c>
      <c r="H97" s="15">
        <v>10006700</v>
      </c>
      <c r="I97" s="18">
        <v>5513931.4256489128</v>
      </c>
      <c r="J97" s="22">
        <f t="shared" si="4"/>
        <v>0.55102395651402691</v>
      </c>
      <c r="K97" s="18">
        <v>5647787.6884349203</v>
      </c>
      <c r="L97" s="22">
        <f t="shared" si="5"/>
        <v>0.56440062042780537</v>
      </c>
      <c r="M97" s="27">
        <v>2297001.3224903154</v>
      </c>
      <c r="N97" s="30">
        <f t="shared" si="6"/>
        <v>0.22954633620377501</v>
      </c>
      <c r="O97" s="30">
        <f t="shared" si="7"/>
        <v>0.41658140901162738</v>
      </c>
    </row>
    <row r="98" spans="1:15" x14ac:dyDescent="0.35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15">
        <v>36930000</v>
      </c>
      <c r="H98" s="15">
        <v>29599100</v>
      </c>
      <c r="I98" s="18">
        <v>11654233.999475086</v>
      </c>
      <c r="J98" s="22">
        <f t="shared" si="4"/>
        <v>0.39373609330942788</v>
      </c>
      <c r="K98" s="18">
        <v>12596370.777248697</v>
      </c>
      <c r="L98" s="22">
        <f t="shared" si="5"/>
        <v>0.42556600630589098</v>
      </c>
      <c r="M98" s="27">
        <v>2753285.1224176073</v>
      </c>
      <c r="N98" s="30">
        <f t="shared" si="6"/>
        <v>9.3019217557885447E-2</v>
      </c>
      <c r="O98" s="30">
        <f t="shared" si="7"/>
        <v>0.23624762661721199</v>
      </c>
    </row>
    <row r="99" spans="1:15" x14ac:dyDescent="0.35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15">
        <v>94488</v>
      </c>
      <c r="H99" s="15">
        <v>35352.6</v>
      </c>
      <c r="I99" s="18" t="s">
        <v>477</v>
      </c>
      <c r="J99" s="18" t="s">
        <v>477</v>
      </c>
      <c r="K99" s="18" t="s">
        <v>477</v>
      </c>
      <c r="L99" s="18" t="s">
        <v>477</v>
      </c>
      <c r="M99" s="18" t="s">
        <v>477</v>
      </c>
      <c r="N99" s="18" t="s">
        <v>477</v>
      </c>
      <c r="O99" s="18" t="s">
        <v>477</v>
      </c>
    </row>
    <row r="100" spans="1:15" x14ac:dyDescent="0.35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15">
        <v>23651900</v>
      </c>
      <c r="H100" s="15">
        <v>21595900</v>
      </c>
      <c r="I100" s="18">
        <v>12635226.470588235</v>
      </c>
      <c r="J100" s="22">
        <f t="shared" si="4"/>
        <v>0.58507524440232794</v>
      </c>
      <c r="K100" s="18">
        <v>12644845.294117646</v>
      </c>
      <c r="L100" s="22">
        <f t="shared" si="5"/>
        <v>0.58552064485007094</v>
      </c>
      <c r="M100" s="27">
        <v>2257858.5098039214</v>
      </c>
      <c r="N100" s="30">
        <f t="shared" si="6"/>
        <v>0.10455033176685952</v>
      </c>
      <c r="O100" s="30">
        <f t="shared" si="7"/>
        <v>0.17869553150152651</v>
      </c>
    </row>
    <row r="101" spans="1:15" x14ac:dyDescent="0.35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15">
        <v>49633900</v>
      </c>
      <c r="H101" s="15">
        <v>13534800</v>
      </c>
      <c r="I101" s="18">
        <v>7158741.830768411</v>
      </c>
      <c r="J101" s="22">
        <f t="shared" si="4"/>
        <v>0.5289137505370165</v>
      </c>
      <c r="K101" s="18">
        <v>7158741.830768411</v>
      </c>
      <c r="L101" s="22">
        <f t="shared" si="5"/>
        <v>0.5289137505370165</v>
      </c>
      <c r="M101" s="27">
        <v>443574.73137604829</v>
      </c>
      <c r="N101" s="30">
        <f t="shared" si="6"/>
        <v>3.2772906239918458E-2</v>
      </c>
      <c r="O101" s="30">
        <f t="shared" si="7"/>
        <v>6.1962666326302693E-2</v>
      </c>
    </row>
    <row r="102" spans="1:15" x14ac:dyDescent="0.35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15">
        <v>2468500</v>
      </c>
      <c r="H102" s="15">
        <v>928427</v>
      </c>
      <c r="I102" s="18" t="s">
        <v>477</v>
      </c>
      <c r="J102" s="18" t="s">
        <v>477</v>
      </c>
      <c r="K102" s="18" t="s">
        <v>477</v>
      </c>
      <c r="L102" s="18" t="s">
        <v>477</v>
      </c>
      <c r="M102" s="18" t="s">
        <v>477</v>
      </c>
      <c r="N102" s="18" t="s">
        <v>477</v>
      </c>
      <c r="O102" s="18" t="s">
        <v>477</v>
      </c>
    </row>
    <row r="103" spans="1:15" x14ac:dyDescent="0.35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15">
        <v>5614830</v>
      </c>
      <c r="H103" s="15">
        <v>4081930</v>
      </c>
      <c r="I103" s="18">
        <v>1739662.2325928691</v>
      </c>
      <c r="J103" s="22">
        <f t="shared" si="4"/>
        <v>0.4261861993206324</v>
      </c>
      <c r="K103" s="18">
        <v>1746060.6714579056</v>
      </c>
      <c r="L103" s="22">
        <f t="shared" si="5"/>
        <v>0.42775370264994883</v>
      </c>
      <c r="M103" s="27">
        <v>582068.75686951657</v>
      </c>
      <c r="N103" s="30">
        <f t="shared" si="6"/>
        <v>0.14259645728111864</v>
      </c>
      <c r="O103" s="30">
        <f t="shared" si="7"/>
        <v>0.33458722386700074</v>
      </c>
    </row>
    <row r="104" spans="1:15" x14ac:dyDescent="0.35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15">
        <v>6587550</v>
      </c>
      <c r="H104" s="15">
        <v>6298850</v>
      </c>
      <c r="I104" s="18">
        <v>1783318.6710239651</v>
      </c>
      <c r="J104" s="22">
        <f t="shared" si="4"/>
        <v>0.2831181360127587</v>
      </c>
      <c r="K104" s="18">
        <v>1832782.6252723311</v>
      </c>
      <c r="L104" s="22">
        <f t="shared" si="5"/>
        <v>0.29097099077963928</v>
      </c>
      <c r="M104" s="27">
        <v>356016</v>
      </c>
      <c r="N104" s="30">
        <f t="shared" si="6"/>
        <v>5.652079347817459E-2</v>
      </c>
      <c r="O104" s="30">
        <f t="shared" si="7"/>
        <v>0.19963678157173048</v>
      </c>
    </row>
    <row r="105" spans="1:15" x14ac:dyDescent="0.35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15">
        <v>2292770</v>
      </c>
      <c r="H105" s="15">
        <v>834775</v>
      </c>
      <c r="I105" s="18">
        <v>466089.99804810173</v>
      </c>
      <c r="J105" s="22">
        <f t="shared" si="4"/>
        <v>0.55834206588374324</v>
      </c>
      <c r="K105" s="18">
        <v>473664.95722153777</v>
      </c>
      <c r="L105" s="22">
        <f t="shared" si="5"/>
        <v>0.56741631843495288</v>
      </c>
      <c r="M105" s="27">
        <v>8868.3814645691818</v>
      </c>
      <c r="N105" s="30">
        <f t="shared" si="6"/>
        <v>1.0623678793170832E-2</v>
      </c>
      <c r="O105" s="30">
        <f t="shared" si="7"/>
        <v>1.9027186813079695E-2</v>
      </c>
    </row>
    <row r="106" spans="1:15" x14ac:dyDescent="0.35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15">
        <v>4000540</v>
      </c>
      <c r="H106" s="15">
        <v>1800780</v>
      </c>
      <c r="I106" s="18">
        <v>1255282.0168067226</v>
      </c>
      <c r="J106" s="22">
        <f t="shared" si="4"/>
        <v>0.69707683159893086</v>
      </c>
      <c r="K106" s="18">
        <v>1255282.0168067226</v>
      </c>
      <c r="L106" s="22">
        <f t="shared" si="5"/>
        <v>0.69707683159893086</v>
      </c>
      <c r="M106" s="27">
        <v>21419.4</v>
      </c>
      <c r="N106" s="30">
        <f t="shared" si="6"/>
        <v>1.1894512377969547E-2</v>
      </c>
      <c r="O106" s="30">
        <f t="shared" si="7"/>
        <v>1.7063416597401931E-2</v>
      </c>
    </row>
    <row r="107" spans="1:15" x14ac:dyDescent="0.35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15">
        <v>2099650</v>
      </c>
      <c r="H107" s="15">
        <v>2039140</v>
      </c>
      <c r="I107" s="18">
        <v>1338227.3264781493</v>
      </c>
      <c r="J107" s="22">
        <f t="shared" si="4"/>
        <v>0.65627045052235222</v>
      </c>
      <c r="K107" s="18">
        <v>1338227.3264781493</v>
      </c>
      <c r="L107" s="22">
        <f t="shared" si="5"/>
        <v>0.65627045052235222</v>
      </c>
      <c r="M107" s="27">
        <v>787591.17395030009</v>
      </c>
      <c r="N107" s="30">
        <f t="shared" si="6"/>
        <v>0.38623693025015454</v>
      </c>
      <c r="O107" s="30">
        <f t="shared" si="7"/>
        <v>0.58853317247901826</v>
      </c>
    </row>
    <row r="108" spans="1:15" x14ac:dyDescent="0.35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15">
        <v>4710570</v>
      </c>
      <c r="H108" s="15">
        <v>4479220</v>
      </c>
      <c r="I108" s="18">
        <v>1733454.3243243243</v>
      </c>
      <c r="J108" s="22">
        <f t="shared" si="4"/>
        <v>0.38699914813836434</v>
      </c>
      <c r="K108" s="18">
        <v>2089326.8339768338</v>
      </c>
      <c r="L108" s="22">
        <f t="shared" si="5"/>
        <v>0.46644880893924251</v>
      </c>
      <c r="M108" s="27">
        <v>1076187.8764478764</v>
      </c>
      <c r="N108" s="30">
        <f t="shared" si="6"/>
        <v>0.2402623395251576</v>
      </c>
      <c r="O108" s="30">
        <f t="shared" si="7"/>
        <v>0.62083428524565198</v>
      </c>
    </row>
    <row r="109" spans="1:15" x14ac:dyDescent="0.35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15">
        <v>6530950</v>
      </c>
      <c r="H109" s="15">
        <v>5302190</v>
      </c>
      <c r="I109" s="18">
        <v>578128.85339805833</v>
      </c>
      <c r="J109" s="22">
        <f t="shared" si="4"/>
        <v>0.10903586129468358</v>
      </c>
      <c r="K109" s="18">
        <v>584171.19320388359</v>
      </c>
      <c r="L109" s="22">
        <f t="shared" si="5"/>
        <v>0.11017545452046863</v>
      </c>
      <c r="M109" s="27">
        <v>12497.152524271847</v>
      </c>
      <c r="N109" s="30">
        <f t="shared" si="6"/>
        <v>2.3569793847960647E-3</v>
      </c>
      <c r="O109" s="30">
        <f t="shared" si="7"/>
        <v>2.1616552176590982E-2</v>
      </c>
    </row>
    <row r="110" spans="1:15" x14ac:dyDescent="0.35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15">
        <v>39557.699999999997</v>
      </c>
      <c r="H110" s="15">
        <v>12969.9</v>
      </c>
      <c r="I110" s="18">
        <v>3733.5628571428574</v>
      </c>
      <c r="J110" s="22">
        <f t="shared" si="4"/>
        <v>0.28786365794207031</v>
      </c>
      <c r="K110" s="18">
        <v>3733.5628571428574</v>
      </c>
      <c r="L110" s="22">
        <f t="shared" si="5"/>
        <v>0.28786365794207031</v>
      </c>
      <c r="M110" s="27">
        <v>193.67121428571429</v>
      </c>
      <c r="N110" s="30">
        <f t="shared" si="6"/>
        <v>1.4932359870601491E-2</v>
      </c>
      <c r="O110" s="30">
        <f t="shared" si="7"/>
        <v>5.1873028979595892E-2</v>
      </c>
    </row>
    <row r="111" spans="1:15" x14ac:dyDescent="0.35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15">
        <v>3597750</v>
      </c>
      <c r="H111" s="15">
        <v>2041620</v>
      </c>
      <c r="I111" s="18">
        <v>670715.6986319545</v>
      </c>
      <c r="J111" s="22">
        <f t="shared" si="4"/>
        <v>0.32852132063359218</v>
      </c>
      <c r="K111" s="18">
        <v>679846.03749394964</v>
      </c>
      <c r="L111" s="22">
        <f t="shared" si="5"/>
        <v>0.33299342556104938</v>
      </c>
      <c r="M111" s="27">
        <v>6151.5252506160978</v>
      </c>
      <c r="N111" s="30">
        <f t="shared" si="6"/>
        <v>3.0130608294472515E-3</v>
      </c>
      <c r="O111" s="30">
        <f t="shared" si="7"/>
        <v>9.1715838218238248E-3</v>
      </c>
    </row>
    <row r="112" spans="1:15" x14ac:dyDescent="0.35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15">
        <v>489390</v>
      </c>
      <c r="H112" s="15">
        <v>144645</v>
      </c>
      <c r="I112" s="18" t="s">
        <v>477</v>
      </c>
      <c r="J112" s="18" t="s">
        <v>477</v>
      </c>
      <c r="K112" s="18" t="s">
        <v>477</v>
      </c>
      <c r="L112" s="18" t="s">
        <v>477</v>
      </c>
      <c r="M112" s="18" t="s">
        <v>477</v>
      </c>
      <c r="N112" s="18" t="s">
        <v>477</v>
      </c>
      <c r="O112" s="18" t="s">
        <v>477</v>
      </c>
    </row>
    <row r="113" spans="1:15" x14ac:dyDescent="0.35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15">
        <v>257911</v>
      </c>
      <c r="H113" s="15">
        <v>44638.5</v>
      </c>
      <c r="I113" s="18" t="s">
        <v>477</v>
      </c>
      <c r="J113" s="18" t="s">
        <v>477</v>
      </c>
      <c r="K113" s="18" t="s">
        <v>477</v>
      </c>
      <c r="L113" s="18" t="s">
        <v>477</v>
      </c>
      <c r="M113" s="18" t="s">
        <v>477</v>
      </c>
      <c r="N113" s="18" t="s">
        <v>477</v>
      </c>
      <c r="O113" s="18" t="s">
        <v>477</v>
      </c>
    </row>
    <row r="114" spans="1:15" x14ac:dyDescent="0.35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15">
        <v>2077640</v>
      </c>
      <c r="H114" s="15">
        <v>1226210</v>
      </c>
      <c r="I114" s="18">
        <v>961207.82924996864</v>
      </c>
      <c r="J114" s="22">
        <f t="shared" si="4"/>
        <v>0.7838851658769449</v>
      </c>
      <c r="K114" s="18">
        <v>962706.1619401091</v>
      </c>
      <c r="L114" s="22">
        <f t="shared" si="5"/>
        <v>0.7851070876441304</v>
      </c>
      <c r="M114" s="27">
        <v>124452.97503106267</v>
      </c>
      <c r="N114" s="30">
        <f t="shared" si="6"/>
        <v>0.10149401410122465</v>
      </c>
      <c r="O114" s="30">
        <f t="shared" si="7"/>
        <v>0.12947561520402245</v>
      </c>
    </row>
    <row r="115" spans="1:15" x14ac:dyDescent="0.35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15">
        <v>21095800</v>
      </c>
      <c r="H115" s="15">
        <v>19217500</v>
      </c>
      <c r="I115" s="18">
        <v>3864453.222222222</v>
      </c>
      <c r="J115" s="22">
        <f t="shared" si="4"/>
        <v>0.20109031987627018</v>
      </c>
      <c r="K115" s="18">
        <v>4104840.6308641974</v>
      </c>
      <c r="L115" s="22">
        <f t="shared" si="5"/>
        <v>0.21359909618130338</v>
      </c>
      <c r="M115" s="27">
        <v>796816.95444444439</v>
      </c>
      <c r="N115" s="30">
        <f t="shared" si="6"/>
        <v>4.1463091164014275E-2</v>
      </c>
      <c r="O115" s="30">
        <f t="shared" si="7"/>
        <v>0.20619138300404666</v>
      </c>
    </row>
    <row r="116" spans="1:15" x14ac:dyDescent="0.35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15">
        <v>13942800</v>
      </c>
      <c r="H116" s="15">
        <v>11575900</v>
      </c>
      <c r="I116" s="18">
        <v>4116869.6186440685</v>
      </c>
      <c r="J116" s="22">
        <f t="shared" si="4"/>
        <v>0.35564142905899915</v>
      </c>
      <c r="K116" s="18">
        <v>4285097.1610169495</v>
      </c>
      <c r="L116" s="22">
        <f t="shared" si="5"/>
        <v>0.37017399606224566</v>
      </c>
      <c r="M116" s="27">
        <v>886502.40254237305</v>
      </c>
      <c r="N116" s="30">
        <f t="shared" si="6"/>
        <v>7.6581726046559925E-2</v>
      </c>
      <c r="O116" s="30">
        <f t="shared" si="7"/>
        <v>0.21533409718094287</v>
      </c>
    </row>
    <row r="117" spans="1:15" x14ac:dyDescent="0.35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15">
        <v>26285600</v>
      </c>
      <c r="H117" s="15">
        <v>13317700</v>
      </c>
      <c r="I117" s="18">
        <v>6718745.6780735105</v>
      </c>
      <c r="J117" s="22">
        <f t="shared" si="4"/>
        <v>0.50449744911460015</v>
      </c>
      <c r="K117" s="18">
        <v>6947005.6020278838</v>
      </c>
      <c r="L117" s="22">
        <f t="shared" si="5"/>
        <v>0.52163703958100005</v>
      </c>
      <c r="M117" s="27">
        <v>1938114.6768060836</v>
      </c>
      <c r="N117" s="30">
        <f t="shared" si="6"/>
        <v>0.14552923378707161</v>
      </c>
      <c r="O117" s="30">
        <f t="shared" si="7"/>
        <v>0.28846376536190099</v>
      </c>
    </row>
    <row r="118" spans="1:15" x14ac:dyDescent="0.35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15">
        <v>392567</v>
      </c>
      <c r="H118" s="44">
        <v>0</v>
      </c>
      <c r="I118" s="46">
        <v>0</v>
      </c>
      <c r="J118" s="22">
        <f>0</f>
        <v>0</v>
      </c>
      <c r="K118" s="46">
        <v>0</v>
      </c>
      <c r="L118" s="22">
        <f>0</f>
        <v>0</v>
      </c>
      <c r="M118" s="46">
        <v>0</v>
      </c>
      <c r="N118" s="30">
        <f>0</f>
        <v>0</v>
      </c>
      <c r="O118" s="30">
        <f>0</f>
        <v>0</v>
      </c>
    </row>
    <row r="119" spans="1:15" x14ac:dyDescent="0.35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15">
        <v>15228700</v>
      </c>
      <c r="H119" s="15">
        <v>14855500</v>
      </c>
      <c r="I119" s="18">
        <v>4528729.4311423693</v>
      </c>
      <c r="J119" s="22">
        <f t="shared" si="4"/>
        <v>0.3048520366963326</v>
      </c>
      <c r="K119" s="18">
        <v>5053313.2851528153</v>
      </c>
      <c r="L119" s="22">
        <f t="shared" si="5"/>
        <v>0.34016447007188011</v>
      </c>
      <c r="M119" s="27">
        <v>1243984.0463877539</v>
      </c>
      <c r="N119" s="30">
        <f t="shared" si="6"/>
        <v>8.3738955025933426E-2</v>
      </c>
      <c r="O119" s="30">
        <f t="shared" si="7"/>
        <v>0.2746872086977295</v>
      </c>
    </row>
    <row r="120" spans="1:15" x14ac:dyDescent="0.35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15">
        <v>404708</v>
      </c>
      <c r="H120" s="15">
        <v>36981.1</v>
      </c>
      <c r="I120" s="18">
        <v>3833.7858888888886</v>
      </c>
      <c r="J120" s="22">
        <f t="shared" si="4"/>
        <v>0.10366878997349697</v>
      </c>
      <c r="K120" s="18">
        <v>3833.7858888888886</v>
      </c>
      <c r="L120" s="22">
        <f t="shared" si="5"/>
        <v>0.10366878997349697</v>
      </c>
      <c r="M120" s="42">
        <v>0</v>
      </c>
      <c r="N120" s="30">
        <f t="shared" si="6"/>
        <v>0</v>
      </c>
      <c r="O120" s="30">
        <f t="shared" si="7"/>
        <v>0</v>
      </c>
    </row>
    <row r="121" spans="1:15" x14ac:dyDescent="0.35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15">
        <v>58087</v>
      </c>
      <c r="H121" s="15">
        <v>15681.7</v>
      </c>
      <c r="I121" s="18" t="s">
        <v>477</v>
      </c>
      <c r="J121" s="18" t="s">
        <v>477</v>
      </c>
      <c r="K121" s="18" t="s">
        <v>477</v>
      </c>
      <c r="L121" s="18" t="s">
        <v>477</v>
      </c>
      <c r="M121" s="18" t="s">
        <v>477</v>
      </c>
      <c r="N121" s="18" t="s">
        <v>477</v>
      </c>
      <c r="O121" s="18" t="s">
        <v>477</v>
      </c>
    </row>
    <row r="122" spans="1:15" x14ac:dyDescent="0.35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15">
        <v>3572760</v>
      </c>
      <c r="H122" s="15">
        <v>3325360</v>
      </c>
      <c r="I122" s="18">
        <v>46493.738701886803</v>
      </c>
      <c r="J122" s="22">
        <f t="shared" si="4"/>
        <v>1.3981565515278587E-2</v>
      </c>
      <c r="K122" s="18">
        <v>46493.738701886803</v>
      </c>
      <c r="L122" s="22">
        <f t="shared" si="5"/>
        <v>1.3981565515278587E-2</v>
      </c>
      <c r="M122" s="27">
        <v>13261.2</v>
      </c>
      <c r="N122" s="30">
        <f t="shared" si="6"/>
        <v>3.9878990545384558E-3</v>
      </c>
      <c r="O122" s="30">
        <f t="shared" si="7"/>
        <v>0.28522550283661824</v>
      </c>
    </row>
    <row r="123" spans="1:15" x14ac:dyDescent="0.35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15">
        <v>1255950</v>
      </c>
      <c r="H123" s="15">
        <v>184754</v>
      </c>
      <c r="I123" s="18" t="s">
        <v>477</v>
      </c>
      <c r="J123" s="18" t="s">
        <v>477</v>
      </c>
      <c r="K123" s="18" t="s">
        <v>477</v>
      </c>
      <c r="L123" s="18" t="s">
        <v>477</v>
      </c>
      <c r="M123" s="18" t="s">
        <v>477</v>
      </c>
      <c r="N123" s="18" t="s">
        <v>477</v>
      </c>
      <c r="O123" s="18" t="s">
        <v>477</v>
      </c>
    </row>
    <row r="124" spans="1:15" x14ac:dyDescent="0.35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15">
        <v>112868000</v>
      </c>
      <c r="H124" s="15">
        <v>64038100</v>
      </c>
      <c r="I124" s="18">
        <v>10672069.434782609</v>
      </c>
      <c r="J124" s="22">
        <f t="shared" si="4"/>
        <v>0.1666518749741577</v>
      </c>
      <c r="K124" s="18">
        <v>10859052.820415879</v>
      </c>
      <c r="L124" s="22">
        <f t="shared" si="5"/>
        <v>0.16957175213530506</v>
      </c>
      <c r="M124" s="27">
        <v>1741339.96389414</v>
      </c>
      <c r="N124" s="30">
        <f t="shared" si="6"/>
        <v>2.7192249050083311E-2</v>
      </c>
      <c r="O124" s="30">
        <f t="shared" si="7"/>
        <v>0.16316797548362383</v>
      </c>
    </row>
    <row r="125" spans="1:15" x14ac:dyDescent="0.35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15">
        <v>154896</v>
      </c>
      <c r="H125" s="15">
        <v>57113.1</v>
      </c>
      <c r="I125" s="18">
        <v>8174.0657777777769</v>
      </c>
      <c r="J125" s="22">
        <f t="shared" si="4"/>
        <v>0.14312068120584906</v>
      </c>
      <c r="K125" s="18">
        <v>8174.0657777777769</v>
      </c>
      <c r="L125" s="22">
        <f t="shared" si="5"/>
        <v>0.14312068120584906</v>
      </c>
      <c r="M125" s="27">
        <v>7631.04</v>
      </c>
      <c r="N125" s="30">
        <f t="shared" si="6"/>
        <v>0.13361277885458853</v>
      </c>
      <c r="O125" s="30">
        <f t="shared" si="7"/>
        <v>0.93356723660652929</v>
      </c>
    </row>
    <row r="126" spans="1:15" x14ac:dyDescent="0.35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15">
        <v>4172670</v>
      </c>
      <c r="H126" s="15">
        <v>2692210</v>
      </c>
      <c r="I126" s="18">
        <v>2268285.5786492783</v>
      </c>
      <c r="J126" s="22">
        <f t="shared" si="4"/>
        <v>0.84253664411367546</v>
      </c>
      <c r="K126" s="18">
        <v>2268285.5786492783</v>
      </c>
      <c r="L126" s="22">
        <f t="shared" si="5"/>
        <v>0.84253664411367546</v>
      </c>
      <c r="M126" s="27">
        <v>32685.351977473805</v>
      </c>
      <c r="N126" s="30">
        <f t="shared" si="6"/>
        <v>1.2140714126117133E-2</v>
      </c>
      <c r="O126" s="30">
        <f t="shared" si="7"/>
        <v>1.4409716433032795E-2</v>
      </c>
    </row>
    <row r="127" spans="1:15" x14ac:dyDescent="0.35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15">
        <v>34050.5</v>
      </c>
      <c r="H127" s="15">
        <v>2724.04</v>
      </c>
      <c r="I127" s="18" t="s">
        <v>477</v>
      </c>
      <c r="J127" s="18" t="s">
        <v>477</v>
      </c>
      <c r="K127" s="18" t="s">
        <v>477</v>
      </c>
      <c r="L127" s="18" t="s">
        <v>477</v>
      </c>
      <c r="M127" s="18" t="s">
        <v>477</v>
      </c>
      <c r="N127" s="18" t="s">
        <v>477</v>
      </c>
      <c r="O127" s="18" t="s">
        <v>477</v>
      </c>
    </row>
    <row r="128" spans="1:15" x14ac:dyDescent="0.35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15">
        <v>2875450</v>
      </c>
      <c r="H128" s="15">
        <v>2732100</v>
      </c>
      <c r="I128" s="18">
        <v>182577.45262512457</v>
      </c>
      <c r="J128" s="22">
        <f t="shared" si="4"/>
        <v>6.6826782557419043E-2</v>
      </c>
      <c r="K128" s="18">
        <v>183811.10170920519</v>
      </c>
      <c r="L128" s="22">
        <f t="shared" si="5"/>
        <v>6.7278321331285529E-2</v>
      </c>
      <c r="M128" s="27">
        <v>106455.12283283514</v>
      </c>
      <c r="N128" s="30">
        <f t="shared" si="6"/>
        <v>3.8964577736113296E-2</v>
      </c>
      <c r="O128" s="30">
        <f t="shared" si="7"/>
        <v>0.58306828856580184</v>
      </c>
    </row>
    <row r="129" spans="1:15" x14ac:dyDescent="0.35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15">
        <v>35361600</v>
      </c>
      <c r="H129" s="15">
        <v>27913500</v>
      </c>
      <c r="I129" s="18">
        <v>11689195.144525642</v>
      </c>
      <c r="J129" s="22">
        <f t="shared" si="4"/>
        <v>0.41876493970751222</v>
      </c>
      <c r="K129" s="18">
        <v>11782431.637739787</v>
      </c>
      <c r="L129" s="22">
        <f t="shared" si="5"/>
        <v>0.42210513327743876</v>
      </c>
      <c r="M129" s="27">
        <v>1582427.7644199398</v>
      </c>
      <c r="N129" s="30">
        <f t="shared" si="6"/>
        <v>5.6690410175002773E-2</v>
      </c>
      <c r="O129" s="30">
        <f t="shared" si="7"/>
        <v>0.13537525422877661</v>
      </c>
    </row>
    <row r="130" spans="1:15" x14ac:dyDescent="0.35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15">
        <v>21749300</v>
      </c>
      <c r="H130" s="15">
        <v>19721300</v>
      </c>
      <c r="I130" s="18">
        <v>6607319.2523364481</v>
      </c>
      <c r="J130" s="22">
        <f t="shared" si="4"/>
        <v>0.3350346707537763</v>
      </c>
      <c r="K130" s="18">
        <v>8656316.3447559699</v>
      </c>
      <c r="L130" s="22">
        <f t="shared" si="5"/>
        <v>0.43893233938715853</v>
      </c>
      <c r="M130" s="27">
        <v>2105609.5950155761</v>
      </c>
      <c r="N130" s="30">
        <f t="shared" si="6"/>
        <v>0.10676829595491048</v>
      </c>
      <c r="O130" s="30">
        <f t="shared" si="7"/>
        <v>0.31867834966064351</v>
      </c>
    </row>
    <row r="131" spans="1:15" x14ac:dyDescent="0.35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15">
        <v>53103000</v>
      </c>
      <c r="H131" s="15">
        <v>47024700</v>
      </c>
      <c r="I131" s="18">
        <v>13028126.630255867</v>
      </c>
      <c r="J131" s="22">
        <f t="shared" si="4"/>
        <v>0.27704858574867819</v>
      </c>
      <c r="K131" s="18">
        <v>15227954.428080328</v>
      </c>
      <c r="L131" s="22">
        <f t="shared" si="5"/>
        <v>0.32382884799010581</v>
      </c>
      <c r="M131" s="27">
        <v>1908692.5267309276</v>
      </c>
      <c r="N131" s="30">
        <f t="shared" si="6"/>
        <v>4.058914839926523E-2</v>
      </c>
      <c r="O131" s="30">
        <f t="shared" si="7"/>
        <v>0.14650552461612371</v>
      </c>
    </row>
    <row r="132" spans="1:15" x14ac:dyDescent="0.35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15">
        <v>2077800</v>
      </c>
      <c r="H132" s="15">
        <v>1697180</v>
      </c>
      <c r="I132" s="18">
        <v>436932.15620814014</v>
      </c>
      <c r="J132" s="22">
        <f t="shared" ref="J132:J195" si="8">I132/H132</f>
        <v>0.25744597285387533</v>
      </c>
      <c r="K132" s="18">
        <v>441918.74281298299</v>
      </c>
      <c r="L132" s="22">
        <f t="shared" ref="L132:L195" si="9">K132/H132</f>
        <v>0.26038413298117052</v>
      </c>
      <c r="M132" s="27">
        <v>392633.71213292115</v>
      </c>
      <c r="N132" s="30">
        <f t="shared" ref="N132:N195" si="10">$M132/H132</f>
        <v>0.23134476728038342</v>
      </c>
      <c r="O132" s="30">
        <f t="shared" ref="O132:O195" si="11">$M132/I132</f>
        <v>0.8986148228144677</v>
      </c>
    </row>
    <row r="133" spans="1:15" x14ac:dyDescent="0.35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15">
        <v>29023200</v>
      </c>
      <c r="H133" s="15">
        <v>26454500</v>
      </c>
      <c r="I133" s="18">
        <v>10170592.804733727</v>
      </c>
      <c r="J133" s="22">
        <f t="shared" si="8"/>
        <v>0.38445605869450289</v>
      </c>
      <c r="K133" s="18">
        <v>10909289.893491125</v>
      </c>
      <c r="L133" s="22">
        <f t="shared" si="9"/>
        <v>0.41237936432331457</v>
      </c>
      <c r="M133" s="27">
        <v>3764583.0224852068</v>
      </c>
      <c r="N133" s="30">
        <f t="shared" si="10"/>
        <v>0.14230407010093582</v>
      </c>
      <c r="O133" s="30">
        <f t="shared" si="11"/>
        <v>0.37014391341407815</v>
      </c>
    </row>
    <row r="134" spans="1:15" x14ac:dyDescent="0.35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15">
        <v>16299900</v>
      </c>
      <c r="H134" s="15">
        <v>5495970</v>
      </c>
      <c r="I134" s="18">
        <v>1858457.4718494092</v>
      </c>
      <c r="J134" s="22">
        <f t="shared" si="8"/>
        <v>0.33814912960758686</v>
      </c>
      <c r="K134" s="18">
        <v>1858457.4718494092</v>
      </c>
      <c r="L134" s="22">
        <f t="shared" si="9"/>
        <v>0.33814912960758686</v>
      </c>
      <c r="M134" s="27">
        <v>6282.8641506877975</v>
      </c>
      <c r="N134" s="30">
        <f t="shared" si="10"/>
        <v>1.1431765731413741E-3</v>
      </c>
      <c r="O134" s="30">
        <f t="shared" si="11"/>
        <v>3.380687611019435E-3</v>
      </c>
    </row>
    <row r="135" spans="1:15" x14ac:dyDescent="0.35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15">
        <v>257904</v>
      </c>
      <c r="H135" s="15">
        <v>179530</v>
      </c>
      <c r="I135" s="18">
        <v>60011.631147540989</v>
      </c>
      <c r="J135" s="22">
        <f t="shared" si="8"/>
        <v>0.33427076893856733</v>
      </c>
      <c r="K135" s="18">
        <v>60011.631147540989</v>
      </c>
      <c r="L135" s="22">
        <f t="shared" si="9"/>
        <v>0.33427076893856733</v>
      </c>
      <c r="M135" s="27">
        <v>32590.704098360657</v>
      </c>
      <c r="N135" s="30">
        <f t="shared" si="10"/>
        <v>0.18153347127700473</v>
      </c>
      <c r="O135" s="30">
        <f t="shared" si="11"/>
        <v>0.54307312557852516</v>
      </c>
    </row>
    <row r="136" spans="1:15" x14ac:dyDescent="0.35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15">
        <v>4040610</v>
      </c>
      <c r="H136" s="15">
        <v>1298410</v>
      </c>
      <c r="I136" s="18">
        <v>262405.46447803802</v>
      </c>
      <c r="J136" s="22">
        <f t="shared" si="8"/>
        <v>0.2020975381258909</v>
      </c>
      <c r="K136" s="18">
        <v>262967.24167910207</v>
      </c>
      <c r="L136" s="22">
        <f t="shared" si="9"/>
        <v>0.20253020361758001</v>
      </c>
      <c r="M136" s="27">
        <v>14651.726724193864</v>
      </c>
      <c r="N136" s="30">
        <f t="shared" si="10"/>
        <v>1.1284360659725252E-2</v>
      </c>
      <c r="O136" s="30">
        <f t="shared" si="11"/>
        <v>5.5836210398050375E-2</v>
      </c>
    </row>
    <row r="137" spans="1:15" x14ac:dyDescent="0.35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15">
        <v>6489030</v>
      </c>
      <c r="H137" s="15">
        <v>4932030</v>
      </c>
      <c r="I137" s="18">
        <v>2621318.2528464859</v>
      </c>
      <c r="J137" s="22">
        <f t="shared" si="8"/>
        <v>0.53148870806675663</v>
      </c>
      <c r="K137" s="18">
        <v>2663666.1758932075</v>
      </c>
      <c r="L137" s="22">
        <f t="shared" si="9"/>
        <v>0.54007501493162202</v>
      </c>
      <c r="M137" s="27">
        <v>234760.23714173536</v>
      </c>
      <c r="N137" s="30">
        <f t="shared" si="10"/>
        <v>4.7599109725961798E-2</v>
      </c>
      <c r="O137" s="30">
        <f t="shared" si="11"/>
        <v>8.9558082803112338E-2</v>
      </c>
    </row>
    <row r="138" spans="1:15" x14ac:dyDescent="0.35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15">
        <v>15556400</v>
      </c>
      <c r="H138" s="15">
        <v>15461400</v>
      </c>
      <c r="I138" s="18">
        <v>1077026.5503243245</v>
      </c>
      <c r="J138" s="22">
        <f t="shared" si="8"/>
        <v>6.9659057415520226E-2</v>
      </c>
      <c r="K138" s="18">
        <v>1267808.3902702704</v>
      </c>
      <c r="L138" s="22">
        <f t="shared" si="9"/>
        <v>8.199829189273096E-2</v>
      </c>
      <c r="M138" s="27">
        <v>208487.51740540544</v>
      </c>
      <c r="N138" s="30">
        <f t="shared" si="10"/>
        <v>1.3484388050590854E-2</v>
      </c>
      <c r="O138" s="30">
        <f t="shared" si="11"/>
        <v>0.19357695252974375</v>
      </c>
    </row>
    <row r="139" spans="1:15" x14ac:dyDescent="0.35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15">
        <v>146913000</v>
      </c>
      <c r="H139" s="15">
        <v>123652000</v>
      </c>
      <c r="I139" s="18">
        <v>28695212.526096031</v>
      </c>
      <c r="J139" s="22">
        <f t="shared" si="8"/>
        <v>0.23206428141959717</v>
      </c>
      <c r="K139" s="18">
        <v>31767711.064718161</v>
      </c>
      <c r="L139" s="22">
        <f t="shared" si="9"/>
        <v>0.25691223000613139</v>
      </c>
      <c r="M139" s="27">
        <v>3046472.8183716075</v>
      </c>
      <c r="N139" s="30">
        <f t="shared" si="10"/>
        <v>2.4637473056413221E-2</v>
      </c>
      <c r="O139" s="30">
        <f t="shared" si="11"/>
        <v>0.1061665884370461</v>
      </c>
    </row>
    <row r="140" spans="1:15" x14ac:dyDescent="0.35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15">
        <v>106256</v>
      </c>
      <c r="H140" s="15">
        <v>22191.7</v>
      </c>
      <c r="I140" s="18">
        <v>1281.97</v>
      </c>
      <c r="J140" s="22">
        <f t="shared" si="8"/>
        <v>5.7767994340226302E-2</v>
      </c>
      <c r="K140" s="18">
        <v>1559.33</v>
      </c>
      <c r="L140" s="22">
        <f t="shared" si="9"/>
        <v>7.0266360846622827E-2</v>
      </c>
      <c r="M140" s="27">
        <v>0.61140700000000003</v>
      </c>
      <c r="N140" s="30">
        <f t="shared" si="10"/>
        <v>2.7551156513471252E-5</v>
      </c>
      <c r="O140" s="30">
        <f t="shared" si="11"/>
        <v>4.769276972160035E-4</v>
      </c>
    </row>
    <row r="141" spans="1:15" x14ac:dyDescent="0.35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15">
        <v>4612180</v>
      </c>
      <c r="H141" s="15">
        <v>2193220</v>
      </c>
      <c r="I141" s="18">
        <v>305752.77284483885</v>
      </c>
      <c r="J141" s="22">
        <f t="shared" si="8"/>
        <v>0.13940816372495182</v>
      </c>
      <c r="K141" s="18">
        <v>305752.77284483885</v>
      </c>
      <c r="L141" s="22">
        <f t="shared" si="9"/>
        <v>0.13940816372495182</v>
      </c>
      <c r="M141" s="27">
        <v>30313.324586275365</v>
      </c>
      <c r="N141" s="30">
        <f t="shared" si="10"/>
        <v>1.382137887958133E-2</v>
      </c>
      <c r="O141" s="30">
        <f t="shared" si="11"/>
        <v>9.9143253237669066E-2</v>
      </c>
    </row>
    <row r="142" spans="1:15" x14ac:dyDescent="0.35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15">
        <v>3525140</v>
      </c>
      <c r="H142" s="15">
        <v>2511690</v>
      </c>
      <c r="I142" s="18">
        <v>109733.61588070831</v>
      </c>
      <c r="J142" s="22">
        <f t="shared" si="8"/>
        <v>4.3689155859484373E-2</v>
      </c>
      <c r="K142" s="18">
        <v>109733.61588070831</v>
      </c>
      <c r="L142" s="22">
        <f t="shared" si="9"/>
        <v>4.3689155859484373E-2</v>
      </c>
      <c r="M142" s="27">
        <v>642.79300000000001</v>
      </c>
      <c r="N142" s="30">
        <f t="shared" si="10"/>
        <v>2.55920515668733E-4</v>
      </c>
      <c r="O142" s="30">
        <f t="shared" si="11"/>
        <v>5.8577583071606964E-3</v>
      </c>
    </row>
    <row r="143" spans="1:15" x14ac:dyDescent="0.35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15">
        <v>181001000</v>
      </c>
      <c r="H143" s="15">
        <v>146268000</v>
      </c>
      <c r="I143" s="18">
        <v>17313697.959183674</v>
      </c>
      <c r="J143" s="22">
        <f t="shared" si="8"/>
        <v>0.11836969097262337</v>
      </c>
      <c r="K143" s="18">
        <v>20145110.204081636</v>
      </c>
      <c r="L143" s="22">
        <f t="shared" si="9"/>
        <v>0.137727392212115</v>
      </c>
      <c r="M143" s="27">
        <v>5125106.9387755105</v>
      </c>
      <c r="N143" s="30">
        <f t="shared" si="10"/>
        <v>3.5039153736808534E-2</v>
      </c>
      <c r="O143" s="30">
        <f t="shared" si="11"/>
        <v>0.29601457475218396</v>
      </c>
    </row>
    <row r="144" spans="1:15" x14ac:dyDescent="0.35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15">
        <v>23446</v>
      </c>
      <c r="H144" s="15">
        <v>8973.44</v>
      </c>
      <c r="I144" s="18">
        <v>2527.16</v>
      </c>
      <c r="J144" s="22">
        <f t="shared" si="8"/>
        <v>0.2816266671421439</v>
      </c>
      <c r="K144" s="18">
        <v>3100.13</v>
      </c>
      <c r="L144" s="22">
        <f t="shared" si="9"/>
        <v>0.34547843413451251</v>
      </c>
      <c r="M144" s="27">
        <v>2394.9899999999998</v>
      </c>
      <c r="N144" s="30">
        <f t="shared" si="10"/>
        <v>0.26689764460452176</v>
      </c>
      <c r="O144" s="30">
        <f t="shared" si="11"/>
        <v>0.94770018518811627</v>
      </c>
    </row>
    <row r="145" spans="1:15" x14ac:dyDescent="0.35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15">
        <v>3261540</v>
      </c>
      <c r="H145" s="15">
        <v>2223570</v>
      </c>
      <c r="I145" s="18">
        <v>576487.48878923757</v>
      </c>
      <c r="J145" s="22">
        <f t="shared" si="8"/>
        <v>0.2592621274748434</v>
      </c>
      <c r="K145" s="18">
        <v>601668.75336322864</v>
      </c>
      <c r="L145" s="22">
        <f t="shared" si="9"/>
        <v>0.27058682810220891</v>
      </c>
      <c r="M145" s="27">
        <v>153996.19730941701</v>
      </c>
      <c r="N145" s="30">
        <f t="shared" si="10"/>
        <v>6.9256284852474634E-2</v>
      </c>
      <c r="O145" s="30">
        <f t="shared" si="11"/>
        <v>0.26712842915784013</v>
      </c>
    </row>
    <row r="146" spans="1:15" x14ac:dyDescent="0.35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15">
        <v>5989040</v>
      </c>
      <c r="H146" s="15">
        <v>5616060</v>
      </c>
      <c r="I146" s="18">
        <v>468698.96517412935</v>
      </c>
      <c r="J146" s="22">
        <f t="shared" si="8"/>
        <v>8.3456901310550335E-2</v>
      </c>
      <c r="K146" s="18">
        <v>484739.69154228852</v>
      </c>
      <c r="L146" s="22">
        <f t="shared" si="9"/>
        <v>8.6313125490519782E-2</v>
      </c>
      <c r="M146" s="27">
        <v>389617</v>
      </c>
      <c r="N146" s="30">
        <f t="shared" si="10"/>
        <v>6.9375505247451064E-2</v>
      </c>
      <c r="O146" s="30">
        <f t="shared" si="11"/>
        <v>0.83127343764296746</v>
      </c>
    </row>
    <row r="147" spans="1:15" x14ac:dyDescent="0.35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15">
        <v>6916050</v>
      </c>
      <c r="H147" s="15">
        <v>3684000</v>
      </c>
      <c r="I147" s="18">
        <v>1181533.0381303814</v>
      </c>
      <c r="J147" s="22">
        <f t="shared" si="8"/>
        <v>0.32072015150118932</v>
      </c>
      <c r="K147" s="18">
        <v>1246821.4907749076</v>
      </c>
      <c r="L147" s="22">
        <f t="shared" si="9"/>
        <v>0.33844231562836796</v>
      </c>
      <c r="M147" s="27">
        <v>397180.37047970481</v>
      </c>
      <c r="N147" s="30">
        <f t="shared" si="10"/>
        <v>0.10781226125942042</v>
      </c>
      <c r="O147" s="30">
        <f t="shared" si="11"/>
        <v>0.3361568044751333</v>
      </c>
    </row>
    <row r="148" spans="1:15" x14ac:dyDescent="0.35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15">
        <v>29877700</v>
      </c>
      <c r="H148" s="15">
        <v>17584000</v>
      </c>
      <c r="I148" s="18">
        <v>3053533.6322869956</v>
      </c>
      <c r="J148" s="22">
        <f t="shared" si="8"/>
        <v>0.17365409646764079</v>
      </c>
      <c r="K148" s="18">
        <v>3074126.9955156953</v>
      </c>
      <c r="L148" s="22">
        <f t="shared" si="9"/>
        <v>0.17482523859848131</v>
      </c>
      <c r="M148" s="27">
        <v>1429982.0627802692</v>
      </c>
      <c r="N148" s="30">
        <f t="shared" si="10"/>
        <v>8.1322910758659536E-2</v>
      </c>
      <c r="O148" s="30">
        <f t="shared" si="11"/>
        <v>0.46830401593096582</v>
      </c>
    </row>
    <row r="149" spans="1:15" x14ac:dyDescent="0.35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15">
        <v>89887300</v>
      </c>
      <c r="H149" s="15">
        <v>61418000</v>
      </c>
      <c r="I149" s="18">
        <v>41882296.137339063</v>
      </c>
      <c r="J149" s="22">
        <f t="shared" si="8"/>
        <v>0.68192217488910523</v>
      </c>
      <c r="K149" s="18">
        <v>42201072.961373396</v>
      </c>
      <c r="L149" s="22">
        <f t="shared" si="9"/>
        <v>0.6871124582593604</v>
      </c>
      <c r="M149" s="27">
        <v>12229500</v>
      </c>
      <c r="N149" s="30">
        <f t="shared" si="10"/>
        <v>0.19911915073756878</v>
      </c>
      <c r="O149" s="30">
        <f t="shared" si="11"/>
        <v>0.29199688479106833</v>
      </c>
    </row>
    <row r="150" spans="1:15" x14ac:dyDescent="0.35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15">
        <v>38246300</v>
      </c>
      <c r="H150" s="15">
        <v>18754400</v>
      </c>
      <c r="I150" s="18">
        <v>5574198.0878641298</v>
      </c>
      <c r="J150" s="22">
        <f t="shared" si="8"/>
        <v>0.29722081686772861</v>
      </c>
      <c r="K150" s="18">
        <v>5586894.9270645445</v>
      </c>
      <c r="L150" s="22">
        <f t="shared" si="9"/>
        <v>0.29789782275436932</v>
      </c>
      <c r="M150" s="27">
        <v>62538.28148164336</v>
      </c>
      <c r="N150" s="30">
        <f t="shared" si="10"/>
        <v>3.3345924946489016E-3</v>
      </c>
      <c r="O150" s="30">
        <f t="shared" si="11"/>
        <v>1.1219242749517393E-2</v>
      </c>
    </row>
    <row r="151" spans="1:15" x14ac:dyDescent="0.35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15">
        <v>10078800</v>
      </c>
      <c r="H151" s="15">
        <v>3206060</v>
      </c>
      <c r="I151" s="18">
        <v>1861911.7030623406</v>
      </c>
      <c r="J151" s="22">
        <f t="shared" si="8"/>
        <v>0.580747616408408</v>
      </c>
      <c r="K151" s="18">
        <v>1863909.2666173989</v>
      </c>
      <c r="L151" s="22">
        <f t="shared" si="9"/>
        <v>0.58137067510196283</v>
      </c>
      <c r="M151" s="27">
        <v>89394.618483824263</v>
      </c>
      <c r="N151" s="30">
        <f t="shared" si="10"/>
        <v>2.7883014816885605E-2</v>
      </c>
      <c r="O151" s="30">
        <f t="shared" si="11"/>
        <v>4.8012275950999349E-2</v>
      </c>
    </row>
    <row r="152" spans="1:15" x14ac:dyDescent="0.35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15">
        <v>4249850</v>
      </c>
      <c r="H152" s="15">
        <v>124033</v>
      </c>
      <c r="I152" s="18">
        <v>13758.936084142395</v>
      </c>
      <c r="J152" s="22">
        <f t="shared" si="8"/>
        <v>0.1109296403710496</v>
      </c>
      <c r="K152" s="18">
        <v>13758.936084142395</v>
      </c>
      <c r="L152" s="22">
        <f t="shared" si="9"/>
        <v>0.1109296403710496</v>
      </c>
      <c r="M152" s="41">
        <v>0</v>
      </c>
      <c r="N152" s="30">
        <f t="shared" si="10"/>
        <v>0</v>
      </c>
      <c r="O152" s="30">
        <f t="shared" si="11"/>
        <v>0</v>
      </c>
    </row>
    <row r="153" spans="1:15" x14ac:dyDescent="0.35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15">
        <v>653008</v>
      </c>
      <c r="H153" s="15">
        <v>162617</v>
      </c>
      <c r="I153" s="18">
        <v>7.2046799999999998</v>
      </c>
      <c r="J153" s="22">
        <f t="shared" si="8"/>
        <v>4.4304593000731779E-5</v>
      </c>
      <c r="K153" s="18">
        <v>7.2046799999999998</v>
      </c>
      <c r="L153" s="22">
        <f t="shared" si="9"/>
        <v>4.4304593000731779E-5</v>
      </c>
      <c r="M153" s="41">
        <v>0</v>
      </c>
      <c r="N153" s="30">
        <f t="shared" si="10"/>
        <v>0</v>
      </c>
      <c r="O153" s="30">
        <f t="shared" si="11"/>
        <v>0</v>
      </c>
    </row>
    <row r="154" spans="1:15" x14ac:dyDescent="0.35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15">
        <v>21814000</v>
      </c>
      <c r="H154" s="15">
        <v>13053700</v>
      </c>
      <c r="I154" s="18">
        <v>7472220.8122055326</v>
      </c>
      <c r="J154" s="22">
        <f t="shared" si="8"/>
        <v>0.57242167448352055</v>
      </c>
      <c r="K154" s="18">
        <v>7476302.3553066058</v>
      </c>
      <c r="L154" s="22">
        <f t="shared" si="9"/>
        <v>0.57273434775631471</v>
      </c>
      <c r="M154" s="27">
        <v>415363.13343522669</v>
      </c>
      <c r="N154" s="30">
        <f t="shared" si="10"/>
        <v>3.1819570959592043E-2</v>
      </c>
      <c r="O154" s="30">
        <f t="shared" si="11"/>
        <v>5.5587641729852241E-2</v>
      </c>
    </row>
    <row r="155" spans="1:15" x14ac:dyDescent="0.35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15">
        <v>137002000</v>
      </c>
      <c r="H155" s="15">
        <v>60271000</v>
      </c>
      <c r="I155" s="18">
        <v>22561431.87002695</v>
      </c>
      <c r="J155" s="22">
        <f t="shared" si="8"/>
        <v>0.37433312654555173</v>
      </c>
      <c r="K155" s="18">
        <v>23384636.94696632</v>
      </c>
      <c r="L155" s="22">
        <f t="shared" si="9"/>
        <v>0.38799152074739629</v>
      </c>
      <c r="M155" s="27">
        <v>2335883.7936181854</v>
      </c>
      <c r="N155" s="30">
        <f t="shared" si="10"/>
        <v>3.875634705941805E-2</v>
      </c>
      <c r="O155" s="30">
        <f t="shared" si="11"/>
        <v>0.10353437703222314</v>
      </c>
    </row>
    <row r="156" spans="1:15" x14ac:dyDescent="0.35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15">
        <v>9417910</v>
      </c>
      <c r="H156" s="15">
        <v>8822920</v>
      </c>
      <c r="I156" s="18">
        <v>7393126.7065868247</v>
      </c>
      <c r="J156" s="22">
        <f t="shared" si="8"/>
        <v>0.83794556752037019</v>
      </c>
      <c r="K156" s="18">
        <v>7428319.0419161655</v>
      </c>
      <c r="L156" s="22">
        <f t="shared" si="9"/>
        <v>0.84193430768001587</v>
      </c>
      <c r="M156" s="27">
        <v>1303210</v>
      </c>
      <c r="N156" s="30">
        <f t="shared" si="10"/>
        <v>0.14770733498660307</v>
      </c>
      <c r="O156" s="30">
        <f t="shared" si="11"/>
        <v>0.17627318612555623</v>
      </c>
    </row>
    <row r="157" spans="1:15" x14ac:dyDescent="0.35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15">
        <v>36103</v>
      </c>
      <c r="H157" s="15">
        <v>6067.17</v>
      </c>
      <c r="I157" s="18">
        <v>16.977240000000002</v>
      </c>
      <c r="J157" s="22">
        <f t="shared" si="8"/>
        <v>2.7982139943334376E-3</v>
      </c>
      <c r="K157" s="18">
        <v>224.09700000000004</v>
      </c>
      <c r="L157" s="22">
        <f t="shared" si="9"/>
        <v>3.6936001463614837E-2</v>
      </c>
      <c r="M157" s="41">
        <v>0</v>
      </c>
      <c r="N157" s="30">
        <f t="shared" si="10"/>
        <v>0</v>
      </c>
      <c r="O157" s="30">
        <f t="shared" si="11"/>
        <v>0</v>
      </c>
    </row>
    <row r="158" spans="1:15" x14ac:dyDescent="0.35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15">
        <v>163228</v>
      </c>
      <c r="H158" s="15">
        <v>67822.399999999994</v>
      </c>
      <c r="I158" s="18">
        <v>16994.793750000001</v>
      </c>
      <c r="J158" s="22">
        <f t="shared" si="8"/>
        <v>0.25057788798391095</v>
      </c>
      <c r="K158" s="18">
        <v>16994.793750000001</v>
      </c>
      <c r="L158" s="22">
        <f t="shared" si="9"/>
        <v>0.25057788798391095</v>
      </c>
      <c r="M158" s="41">
        <v>0</v>
      </c>
      <c r="N158" s="30">
        <f t="shared" si="10"/>
        <v>0</v>
      </c>
      <c r="O158" s="30">
        <f t="shared" si="11"/>
        <v>0</v>
      </c>
    </row>
    <row r="159" spans="1:15" x14ac:dyDescent="0.35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15">
        <v>120149</v>
      </c>
      <c r="H159" s="15">
        <v>73886.899999999994</v>
      </c>
      <c r="I159" s="18">
        <v>23290.3</v>
      </c>
      <c r="J159" s="22">
        <f t="shared" si="8"/>
        <v>0.31521555241862903</v>
      </c>
      <c r="K159" s="18">
        <v>23290.3</v>
      </c>
      <c r="L159" s="22">
        <f t="shared" si="9"/>
        <v>0.31521555241862903</v>
      </c>
      <c r="M159" s="27">
        <v>16320.3</v>
      </c>
      <c r="N159" s="30">
        <f t="shared" si="10"/>
        <v>0.22088218615207839</v>
      </c>
      <c r="O159" s="30">
        <f t="shared" si="11"/>
        <v>0.7007337818748578</v>
      </c>
    </row>
    <row r="160" spans="1:15" x14ac:dyDescent="0.35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15">
        <v>168025</v>
      </c>
      <c r="H160" s="15">
        <v>119626</v>
      </c>
      <c r="I160" s="18" t="s">
        <v>477</v>
      </c>
      <c r="J160" s="18" t="s">
        <v>477</v>
      </c>
      <c r="K160" s="18" t="s">
        <v>477</v>
      </c>
      <c r="L160" s="18" t="s">
        <v>477</v>
      </c>
      <c r="M160" s="18" t="s">
        <v>477</v>
      </c>
      <c r="N160" s="18" t="s">
        <v>477</v>
      </c>
      <c r="O160" s="18" t="s">
        <v>477</v>
      </c>
    </row>
    <row r="161" spans="1:15" x14ac:dyDescent="0.35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15">
        <v>25496.400000000001</v>
      </c>
      <c r="H161" s="44">
        <v>0</v>
      </c>
      <c r="I161" s="46">
        <v>0</v>
      </c>
      <c r="J161" s="22">
        <f>0</f>
        <v>0</v>
      </c>
      <c r="K161" s="46">
        <v>0</v>
      </c>
      <c r="L161" s="22">
        <f>0</f>
        <v>0</v>
      </c>
      <c r="M161" s="46">
        <v>0</v>
      </c>
      <c r="N161" s="30">
        <f>0</f>
        <v>0</v>
      </c>
      <c r="O161" s="30">
        <f>0</f>
        <v>0</v>
      </c>
    </row>
    <row r="162" spans="1:15" x14ac:dyDescent="0.35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15">
        <v>163740</v>
      </c>
      <c r="H162" s="15">
        <v>139227</v>
      </c>
      <c r="I162" s="18">
        <v>16045.878571428573</v>
      </c>
      <c r="J162" s="22">
        <f t="shared" si="8"/>
        <v>0.11524976169441684</v>
      </c>
      <c r="K162" s="18">
        <v>16563.046938775511</v>
      </c>
      <c r="L162" s="22">
        <f t="shared" si="9"/>
        <v>0.1189643311913315</v>
      </c>
      <c r="M162" s="27">
        <v>1949.61</v>
      </c>
      <c r="N162" s="30">
        <f t="shared" si="10"/>
        <v>1.4003102846430648E-2</v>
      </c>
      <c r="O162" s="30">
        <f t="shared" si="11"/>
        <v>0.12150222820902384</v>
      </c>
    </row>
    <row r="163" spans="1:15" x14ac:dyDescent="0.35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15">
        <v>27613900</v>
      </c>
      <c r="H163" s="15">
        <v>26388700</v>
      </c>
      <c r="I163" s="18">
        <v>26396.585804884271</v>
      </c>
      <c r="J163" s="22">
        <f t="shared" si="8"/>
        <v>1.0002988326398901E-3</v>
      </c>
      <c r="K163" s="18">
        <v>32850.690637971798</v>
      </c>
      <c r="L163" s="22">
        <f t="shared" si="9"/>
        <v>1.2448771875072208E-3</v>
      </c>
      <c r="M163" s="27">
        <v>11328.274384802196</v>
      </c>
      <c r="N163" s="30">
        <f t="shared" si="10"/>
        <v>4.2928504946443727E-4</v>
      </c>
      <c r="O163" s="30">
        <f t="shared" si="11"/>
        <v>0.42915680340394924</v>
      </c>
    </row>
    <row r="164" spans="1:15" x14ac:dyDescent="0.35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15">
        <v>12081800</v>
      </c>
      <c r="H164" s="15">
        <v>8945690</v>
      </c>
      <c r="I164" s="18">
        <v>3747380.1770416899</v>
      </c>
      <c r="J164" s="22">
        <f t="shared" si="8"/>
        <v>0.41890342467061681</v>
      </c>
      <c r="K164" s="18">
        <v>3747380.1770416899</v>
      </c>
      <c r="L164" s="22">
        <f t="shared" si="9"/>
        <v>0.41890342467061681</v>
      </c>
      <c r="M164" s="27">
        <v>401422.58595088514</v>
      </c>
      <c r="N164" s="30">
        <f t="shared" si="10"/>
        <v>4.4873294955546768E-2</v>
      </c>
      <c r="O164" s="30">
        <f t="shared" si="11"/>
        <v>0.10712085963687352</v>
      </c>
    </row>
    <row r="165" spans="1:15" x14ac:dyDescent="0.35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15" t="s">
        <v>255</v>
      </c>
      <c r="H165" s="15" t="s">
        <v>255</v>
      </c>
      <c r="I165" s="18" t="s">
        <v>255</v>
      </c>
      <c r="J165" s="18" t="s">
        <v>255</v>
      </c>
      <c r="K165" s="18" t="s">
        <v>255</v>
      </c>
      <c r="L165" s="18" t="s">
        <v>255</v>
      </c>
      <c r="M165" s="18" t="s">
        <v>255</v>
      </c>
      <c r="N165" s="18" t="s">
        <v>255</v>
      </c>
      <c r="O165" s="18" t="s">
        <v>255</v>
      </c>
    </row>
    <row r="166" spans="1:15" x14ac:dyDescent="0.35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15">
        <v>91361</v>
      </c>
      <c r="H166" s="15">
        <v>23359.9</v>
      </c>
      <c r="I166" s="18" t="s">
        <v>477</v>
      </c>
      <c r="J166" s="18" t="s">
        <v>477</v>
      </c>
      <c r="K166" s="18" t="s">
        <v>477</v>
      </c>
      <c r="L166" s="18" t="s">
        <v>477</v>
      </c>
      <c r="M166" s="18" t="s">
        <v>477</v>
      </c>
      <c r="N166" s="18" t="s">
        <v>477</v>
      </c>
      <c r="O166" s="18" t="s">
        <v>477</v>
      </c>
    </row>
    <row r="167" spans="1:15" x14ac:dyDescent="0.35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15">
        <v>6288030</v>
      </c>
      <c r="H167" s="15">
        <v>5956430</v>
      </c>
      <c r="I167" s="18">
        <v>2949968.2206405699</v>
      </c>
      <c r="J167" s="22">
        <f t="shared" si="8"/>
        <v>0.49525776692424323</v>
      </c>
      <c r="K167" s="18">
        <v>3065609.1459074738</v>
      </c>
      <c r="L167" s="22">
        <f t="shared" si="9"/>
        <v>0.51467223587072686</v>
      </c>
      <c r="M167" s="27">
        <v>295820.73309608549</v>
      </c>
      <c r="N167" s="30">
        <f t="shared" si="10"/>
        <v>4.9664099652994412E-2</v>
      </c>
      <c r="O167" s="30">
        <f t="shared" si="11"/>
        <v>0.10027929488401389</v>
      </c>
    </row>
    <row r="168" spans="1:15" x14ac:dyDescent="0.35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15">
        <v>4492500</v>
      </c>
      <c r="H168" s="15">
        <v>376771</v>
      </c>
      <c r="I168" s="18" t="s">
        <v>477</v>
      </c>
      <c r="J168" s="18" t="s">
        <v>477</v>
      </c>
      <c r="K168" s="18" t="s">
        <v>477</v>
      </c>
      <c r="L168" s="18" t="s">
        <v>477</v>
      </c>
      <c r="M168" s="18" t="s">
        <v>477</v>
      </c>
      <c r="N168" s="18" t="s">
        <v>477</v>
      </c>
      <c r="O168" s="18" t="s">
        <v>477</v>
      </c>
    </row>
    <row r="169" spans="1:15" x14ac:dyDescent="0.35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15">
        <v>5433620</v>
      </c>
      <c r="H169" s="15">
        <v>3149160</v>
      </c>
      <c r="I169" s="18">
        <v>1686370.4370880204</v>
      </c>
      <c r="J169" s="22">
        <f t="shared" si="8"/>
        <v>0.53549849391203386</v>
      </c>
      <c r="K169" s="18">
        <v>1687550.2299704349</v>
      </c>
      <c r="L169" s="22">
        <f t="shared" si="9"/>
        <v>0.5358731312383096</v>
      </c>
      <c r="M169" s="27">
        <v>83828.270082316609</v>
      </c>
      <c r="N169" s="30">
        <f t="shared" si="10"/>
        <v>2.6619247698534406E-2</v>
      </c>
      <c r="O169" s="30">
        <f t="shared" si="11"/>
        <v>4.9709285835838675E-2</v>
      </c>
    </row>
    <row r="170" spans="1:15" x14ac:dyDescent="0.35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15">
        <v>2187100</v>
      </c>
      <c r="H170" s="15">
        <v>1179320</v>
      </c>
      <c r="I170" s="18">
        <v>1005553.2335907335</v>
      </c>
      <c r="J170" s="22">
        <f t="shared" si="8"/>
        <v>0.85265511785667458</v>
      </c>
      <c r="K170" s="18">
        <v>1006654.1872586872</v>
      </c>
      <c r="L170" s="22">
        <f t="shared" si="9"/>
        <v>0.85358866741739925</v>
      </c>
      <c r="M170" s="27">
        <v>76472.521679536672</v>
      </c>
      <c r="N170" s="30">
        <f t="shared" si="10"/>
        <v>6.4844589831035401E-2</v>
      </c>
      <c r="O170" s="30">
        <f t="shared" si="11"/>
        <v>7.6050197170030157E-2</v>
      </c>
    </row>
    <row r="171" spans="1:15" x14ac:dyDescent="0.35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15">
        <v>618678</v>
      </c>
      <c r="H171" s="15">
        <v>506094</v>
      </c>
      <c r="I171" s="18">
        <v>110759.93157894739</v>
      </c>
      <c r="J171" s="22">
        <f t="shared" si="8"/>
        <v>0.21885248902169832</v>
      </c>
      <c r="K171" s="18">
        <v>124561.03947368424</v>
      </c>
      <c r="L171" s="22">
        <f t="shared" si="9"/>
        <v>0.24612233986904458</v>
      </c>
      <c r="M171" s="27">
        <v>96198.6</v>
      </c>
      <c r="N171" s="30">
        <f t="shared" si="10"/>
        <v>0.19008049887965478</v>
      </c>
      <c r="O171" s="30">
        <f t="shared" si="11"/>
        <v>0.86853249752534956</v>
      </c>
    </row>
    <row r="172" spans="1:15" x14ac:dyDescent="0.35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15">
        <v>13059500</v>
      </c>
      <c r="H172" s="15">
        <v>12406700</v>
      </c>
      <c r="I172" s="18">
        <v>2056729.6471282369</v>
      </c>
      <c r="J172" s="22">
        <f t="shared" si="8"/>
        <v>0.16577572175745661</v>
      </c>
      <c r="K172" s="18">
        <v>2056729.6471282369</v>
      </c>
      <c r="L172" s="22">
        <f t="shared" si="9"/>
        <v>0.16577572175745661</v>
      </c>
      <c r="M172" s="27">
        <v>407277.21299385035</v>
      </c>
      <c r="N172" s="30">
        <f t="shared" si="10"/>
        <v>3.2827199254745448E-2</v>
      </c>
      <c r="O172" s="30">
        <f t="shared" si="11"/>
        <v>0.19802175437229774</v>
      </c>
    </row>
    <row r="173" spans="1:15" x14ac:dyDescent="0.35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15">
        <v>45124300</v>
      </c>
      <c r="H173" s="15">
        <v>16641200</v>
      </c>
      <c r="I173" s="18">
        <v>8077129.9872611472</v>
      </c>
      <c r="J173" s="22">
        <f t="shared" si="8"/>
        <v>0.48536944374571228</v>
      </c>
      <c r="K173" s="18">
        <v>8112706.8813248416</v>
      </c>
      <c r="L173" s="22">
        <f t="shared" si="9"/>
        <v>0.48750732407067049</v>
      </c>
      <c r="M173" s="27">
        <v>2589075.6336305737</v>
      </c>
      <c r="N173" s="30">
        <f t="shared" si="10"/>
        <v>0.15558226772291503</v>
      </c>
      <c r="O173" s="30">
        <f t="shared" si="11"/>
        <v>0.32054400977995112</v>
      </c>
    </row>
    <row r="174" spans="1:15" x14ac:dyDescent="0.35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15">
        <v>39498000</v>
      </c>
      <c r="H174" s="15">
        <v>11731900</v>
      </c>
      <c r="I174" s="18">
        <v>6808109.3350810744</v>
      </c>
      <c r="J174" s="22">
        <f t="shared" si="8"/>
        <v>0.58030748089235962</v>
      </c>
      <c r="K174" s="18">
        <v>6817413.179981078</v>
      </c>
      <c r="L174" s="22">
        <f t="shared" si="9"/>
        <v>0.58110051909589056</v>
      </c>
      <c r="M174" s="27">
        <v>334016.36371152895</v>
      </c>
      <c r="N174" s="30">
        <f t="shared" si="10"/>
        <v>2.8470781690223147E-2</v>
      </c>
      <c r="O174" s="30">
        <f t="shared" si="11"/>
        <v>4.9061545176778701E-2</v>
      </c>
    </row>
    <row r="175" spans="1:15" x14ac:dyDescent="0.35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15">
        <v>20698800</v>
      </c>
      <c r="H175" s="15">
        <v>14685100</v>
      </c>
      <c r="I175" s="18">
        <v>8445809.7021276597</v>
      </c>
      <c r="J175" s="22">
        <f t="shared" si="8"/>
        <v>0.57512783039459447</v>
      </c>
      <c r="K175" s="18">
        <v>9144011.8297872338</v>
      </c>
      <c r="L175" s="22">
        <f t="shared" si="9"/>
        <v>0.62267276557784657</v>
      </c>
      <c r="M175" s="27">
        <v>1393104.1702127659</v>
      </c>
      <c r="N175" s="30">
        <f t="shared" si="10"/>
        <v>9.4865147000208774E-2</v>
      </c>
      <c r="O175" s="30">
        <f t="shared" si="11"/>
        <v>0.16494619454447529</v>
      </c>
    </row>
    <row r="176" spans="1:15" x14ac:dyDescent="0.35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15">
        <v>38644500</v>
      </c>
      <c r="H176" s="15">
        <v>36671200</v>
      </c>
      <c r="I176" s="18">
        <v>5203155.9068972068</v>
      </c>
      <c r="J176" s="22">
        <f t="shared" si="8"/>
        <v>0.14188670964945807</v>
      </c>
      <c r="K176" s="18">
        <v>5569337.3193995822</v>
      </c>
      <c r="L176" s="22">
        <f t="shared" si="9"/>
        <v>0.15187224087020829</v>
      </c>
      <c r="M176" s="27">
        <v>2403938.569637089</v>
      </c>
      <c r="N176" s="30">
        <f t="shared" si="10"/>
        <v>6.5553856149705741E-2</v>
      </c>
      <c r="O176" s="30">
        <f t="shared" si="11"/>
        <v>0.46201547919224806</v>
      </c>
    </row>
    <row r="177" spans="1:15" x14ac:dyDescent="0.35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15">
        <v>434393</v>
      </c>
      <c r="H177" s="15">
        <v>193354</v>
      </c>
      <c r="I177" s="18">
        <v>36971.556818181816</v>
      </c>
      <c r="J177" s="22">
        <f t="shared" si="8"/>
        <v>0.19121175056208725</v>
      </c>
      <c r="K177" s="18">
        <v>38934.675000000003</v>
      </c>
      <c r="L177" s="22">
        <f t="shared" si="9"/>
        <v>0.20136472480527945</v>
      </c>
      <c r="M177" s="27">
        <v>9635.2159090909081</v>
      </c>
      <c r="N177" s="30">
        <f t="shared" si="10"/>
        <v>4.9831996799088243E-2</v>
      </c>
      <c r="O177" s="30">
        <f t="shared" si="11"/>
        <v>0.2606115819378349</v>
      </c>
    </row>
    <row r="178" spans="1:15" x14ac:dyDescent="0.35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15">
        <v>986116</v>
      </c>
      <c r="H178" s="15">
        <v>930650</v>
      </c>
      <c r="I178" s="18">
        <v>564252.2551103842</v>
      </c>
      <c r="J178" s="22">
        <f t="shared" si="8"/>
        <v>0.6062990975236493</v>
      </c>
      <c r="K178" s="18">
        <v>566094.74734260002</v>
      </c>
      <c r="L178" s="22">
        <f t="shared" si="9"/>
        <v>0.60827888824219634</v>
      </c>
      <c r="M178" s="27">
        <v>185266.39084219129</v>
      </c>
      <c r="N178" s="30">
        <f t="shared" si="10"/>
        <v>0.19907203657894085</v>
      </c>
      <c r="O178" s="30">
        <f t="shared" si="11"/>
        <v>0.32833965511745766</v>
      </c>
    </row>
    <row r="179" spans="1:15" x14ac:dyDescent="0.35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15">
        <v>8704050</v>
      </c>
      <c r="H179" s="15">
        <v>4759060</v>
      </c>
      <c r="I179" s="18">
        <v>2004085.664446559</v>
      </c>
      <c r="J179" s="22">
        <f t="shared" si="8"/>
        <v>0.42110956038515146</v>
      </c>
      <c r="K179" s="18">
        <v>2049211.0053916906</v>
      </c>
      <c r="L179" s="22">
        <f t="shared" si="9"/>
        <v>0.43059154652214737</v>
      </c>
      <c r="M179" s="27">
        <v>20251.904693942277</v>
      </c>
      <c r="N179" s="30">
        <f t="shared" si="10"/>
        <v>4.255442186890326E-3</v>
      </c>
      <c r="O179" s="30">
        <f t="shared" si="11"/>
        <v>1.010530889633152E-2</v>
      </c>
    </row>
    <row r="180" spans="1:15" x14ac:dyDescent="0.35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15">
        <v>7049430</v>
      </c>
      <c r="H180" s="15">
        <v>2327300</v>
      </c>
      <c r="I180" s="18">
        <v>1772759.3178851176</v>
      </c>
      <c r="J180" s="22">
        <f t="shared" si="8"/>
        <v>0.76172359295540648</v>
      </c>
      <c r="K180" s="18">
        <v>1774748.2212793734</v>
      </c>
      <c r="L180" s="22">
        <f t="shared" si="9"/>
        <v>0.76257818986781822</v>
      </c>
      <c r="M180" s="27">
        <v>29141.511977806789</v>
      </c>
      <c r="N180" s="30">
        <f t="shared" si="10"/>
        <v>1.2521596690502637E-2</v>
      </c>
      <c r="O180" s="30">
        <f t="shared" si="11"/>
        <v>1.643850447367683E-2</v>
      </c>
    </row>
    <row r="181" spans="1:15" x14ac:dyDescent="0.35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15">
        <v>20751200</v>
      </c>
      <c r="H181" s="15">
        <v>18690400</v>
      </c>
      <c r="I181" s="18">
        <v>5216344.1966447411</v>
      </c>
      <c r="J181" s="22">
        <f t="shared" si="8"/>
        <v>0.2790921647821738</v>
      </c>
      <c r="K181" s="18">
        <v>5281286.3245750833</v>
      </c>
      <c r="L181" s="22">
        <f t="shared" si="9"/>
        <v>0.2825667896125863</v>
      </c>
      <c r="M181" s="27">
        <v>148695.8492724298</v>
      </c>
      <c r="N181" s="30">
        <f t="shared" si="10"/>
        <v>7.9557339207523541E-3</v>
      </c>
      <c r="O181" s="30">
        <f t="shared" si="11"/>
        <v>2.8505758758801614E-2</v>
      </c>
    </row>
    <row r="182" spans="1:15" x14ac:dyDescent="0.35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15">
        <v>6611000</v>
      </c>
      <c r="H182" s="15">
        <v>4756200</v>
      </c>
      <c r="I182" s="18">
        <v>2352088.7819811944</v>
      </c>
      <c r="J182" s="22">
        <f t="shared" si="8"/>
        <v>0.49453109246482368</v>
      </c>
      <c r="K182" s="18">
        <v>2370011.4760551061</v>
      </c>
      <c r="L182" s="22">
        <f t="shared" si="9"/>
        <v>0.49829937261997104</v>
      </c>
      <c r="M182" s="27">
        <v>572957</v>
      </c>
      <c r="N182" s="30">
        <f t="shared" si="10"/>
        <v>0.12046528741432236</v>
      </c>
      <c r="O182" s="30">
        <f t="shared" si="11"/>
        <v>0.24359497157985296</v>
      </c>
    </row>
    <row r="183" spans="1:15" x14ac:dyDescent="0.35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15">
        <v>44059300</v>
      </c>
      <c r="H183" s="15">
        <v>41487100</v>
      </c>
      <c r="I183" s="18">
        <v>16544085.882352943</v>
      </c>
      <c r="J183" s="22">
        <f t="shared" si="8"/>
        <v>0.39877662893653554</v>
      </c>
      <c r="K183" s="18">
        <v>20306778.235294119</v>
      </c>
      <c r="L183" s="22">
        <f t="shared" si="9"/>
        <v>0.4894721066378252</v>
      </c>
      <c r="M183" s="27">
        <v>5822014.3823529417</v>
      </c>
      <c r="N183" s="30">
        <f t="shared" si="10"/>
        <v>0.14033312481115676</v>
      </c>
      <c r="O183" s="30">
        <f t="shared" si="11"/>
        <v>0.35190910055436198</v>
      </c>
    </row>
    <row r="184" spans="1:15" x14ac:dyDescent="0.35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15">
        <v>69652400</v>
      </c>
      <c r="H184" s="15">
        <v>50387300</v>
      </c>
      <c r="I184" s="18">
        <v>21524967.933850959</v>
      </c>
      <c r="J184" s="22">
        <f t="shared" si="8"/>
        <v>0.42719034228567432</v>
      </c>
      <c r="K184" s="18">
        <v>22847031.360290404</v>
      </c>
      <c r="L184" s="22">
        <f t="shared" si="9"/>
        <v>0.45342837104370354</v>
      </c>
      <c r="M184" s="27">
        <v>5376883.2408994641</v>
      </c>
      <c r="N184" s="30">
        <f t="shared" si="10"/>
        <v>0.10671108078621923</v>
      </c>
      <c r="O184" s="30">
        <f t="shared" si="11"/>
        <v>0.24979750294742967</v>
      </c>
    </row>
    <row r="185" spans="1:15" x14ac:dyDescent="0.35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15">
        <v>341146</v>
      </c>
      <c r="H185" s="15">
        <v>99525.6</v>
      </c>
      <c r="I185" s="18">
        <v>30040.038461538465</v>
      </c>
      <c r="J185" s="22">
        <f t="shared" si="8"/>
        <v>0.30183227693717457</v>
      </c>
      <c r="K185" s="18">
        <v>37735.730769230773</v>
      </c>
      <c r="L185" s="22">
        <f t="shared" si="9"/>
        <v>0.37915602386954483</v>
      </c>
      <c r="M185" s="27">
        <v>18809.307692307695</v>
      </c>
      <c r="N185" s="30">
        <f t="shared" si="10"/>
        <v>0.18898964379323202</v>
      </c>
      <c r="O185" s="30">
        <f t="shared" si="11"/>
        <v>0.6261412653112961</v>
      </c>
    </row>
    <row r="186" spans="1:15" x14ac:dyDescent="0.35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15">
        <v>668750</v>
      </c>
      <c r="H186" s="15">
        <v>624823</v>
      </c>
      <c r="I186" s="18">
        <v>441607.7596439168</v>
      </c>
      <c r="J186" s="22">
        <f t="shared" si="8"/>
        <v>0.70677257342306032</v>
      </c>
      <c r="K186" s="18">
        <v>448623.99109792273</v>
      </c>
      <c r="L186" s="22">
        <f t="shared" si="9"/>
        <v>0.71800172384486927</v>
      </c>
      <c r="M186" s="27">
        <v>414504</v>
      </c>
      <c r="N186" s="30">
        <f t="shared" si="10"/>
        <v>0.66339427325818667</v>
      </c>
      <c r="O186" s="30">
        <f t="shared" si="11"/>
        <v>0.93862481115419827</v>
      </c>
    </row>
    <row r="187" spans="1:15" x14ac:dyDescent="0.35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15">
        <v>5795110</v>
      </c>
      <c r="H187" s="15">
        <v>4763170</v>
      </c>
      <c r="I187" s="18">
        <v>1296875.4820936641</v>
      </c>
      <c r="J187" s="22">
        <f t="shared" si="8"/>
        <v>0.27227150869980793</v>
      </c>
      <c r="K187" s="18">
        <v>1728073.2782369147</v>
      </c>
      <c r="L187" s="22">
        <f t="shared" si="9"/>
        <v>0.36279899273738175</v>
      </c>
      <c r="M187" s="27">
        <v>353015.6749311295</v>
      </c>
      <c r="N187" s="30">
        <f t="shared" si="10"/>
        <v>7.4113599752083065E-2</v>
      </c>
      <c r="O187" s="30">
        <f t="shared" si="11"/>
        <v>0.27220475659021959</v>
      </c>
    </row>
    <row r="188" spans="1:15" x14ac:dyDescent="0.35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15">
        <v>102873</v>
      </c>
      <c r="H188" s="15">
        <v>40500.5</v>
      </c>
      <c r="I188" s="18" t="s">
        <v>477</v>
      </c>
      <c r="J188" s="18" t="s">
        <v>477</v>
      </c>
      <c r="K188" s="18" t="s">
        <v>477</v>
      </c>
      <c r="L188" s="18" t="s">
        <v>477</v>
      </c>
      <c r="M188" s="18" t="s">
        <v>477</v>
      </c>
      <c r="N188" s="18" t="s">
        <v>477</v>
      </c>
      <c r="O188" s="18" t="s">
        <v>477</v>
      </c>
    </row>
    <row r="189" spans="1:15" x14ac:dyDescent="0.35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15">
        <v>1358430</v>
      </c>
      <c r="H189" s="15">
        <v>301257</v>
      </c>
      <c r="I189" s="18">
        <v>27117.994029850743</v>
      </c>
      <c r="J189" s="22">
        <f t="shared" si="8"/>
        <v>9.0016145782009185E-2</v>
      </c>
      <c r="K189" s="18">
        <v>27176.749253731341</v>
      </c>
      <c r="L189" s="22">
        <f t="shared" si="9"/>
        <v>9.0211179337679595E-2</v>
      </c>
      <c r="M189" s="27">
        <v>3252.411940298507</v>
      </c>
      <c r="N189" s="30">
        <f t="shared" si="10"/>
        <v>1.0796137318961906E-2</v>
      </c>
      <c r="O189" s="30">
        <f t="shared" si="11"/>
        <v>0.11993556517190547</v>
      </c>
    </row>
    <row r="190" spans="1:15" x14ac:dyDescent="0.35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15">
        <v>10631300</v>
      </c>
      <c r="H190" s="15">
        <v>7901960</v>
      </c>
      <c r="I190" s="18">
        <v>3502180.5318814781</v>
      </c>
      <c r="J190" s="22">
        <f t="shared" si="8"/>
        <v>0.4432040318960711</v>
      </c>
      <c r="K190" s="18">
        <v>3502685.0068055699</v>
      </c>
      <c r="L190" s="22">
        <f t="shared" si="9"/>
        <v>0.44326787364218118</v>
      </c>
      <c r="M190" s="27">
        <v>339689</v>
      </c>
      <c r="N190" s="30">
        <f t="shared" si="10"/>
        <v>4.2987942232053822E-2</v>
      </c>
      <c r="O190" s="30">
        <f t="shared" si="11"/>
        <v>9.6993572121054736E-2</v>
      </c>
    </row>
    <row r="191" spans="1:15" x14ac:dyDescent="0.35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15">
        <v>75178000</v>
      </c>
      <c r="H191" s="15">
        <v>64950800</v>
      </c>
      <c r="I191" s="18">
        <v>42311428.889053583</v>
      </c>
      <c r="J191" s="22">
        <f t="shared" si="8"/>
        <v>0.65143814839930503</v>
      </c>
      <c r="K191" s="18">
        <v>42313260.031127244</v>
      </c>
      <c r="L191" s="22">
        <f t="shared" si="9"/>
        <v>0.65146634115557078</v>
      </c>
      <c r="M191" s="27">
        <v>4774972.8096049801</v>
      </c>
      <c r="N191" s="30">
        <f t="shared" si="10"/>
        <v>7.3516766685013585E-2</v>
      </c>
      <c r="O191" s="30">
        <f t="shared" si="11"/>
        <v>0.11285302659301862</v>
      </c>
    </row>
    <row r="192" spans="1:15" x14ac:dyDescent="0.35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15">
        <v>5719290</v>
      </c>
      <c r="H192" s="15">
        <v>4625360</v>
      </c>
      <c r="I192" s="18">
        <v>150288.44966028415</v>
      </c>
      <c r="J192" s="22">
        <f t="shared" si="8"/>
        <v>3.2492270798442531E-2</v>
      </c>
      <c r="K192" s="18">
        <v>210764.92526250775</v>
      </c>
      <c r="L192" s="22">
        <f t="shared" si="9"/>
        <v>4.5567247795308422E-2</v>
      </c>
      <c r="M192" s="27">
        <v>51271.257628165535</v>
      </c>
      <c r="N192" s="30">
        <f t="shared" si="10"/>
        <v>1.1084814507014705E-2</v>
      </c>
      <c r="O192" s="30">
        <f t="shared" si="11"/>
        <v>0.34115234899328856</v>
      </c>
    </row>
    <row r="193" spans="1:15" x14ac:dyDescent="0.35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15">
        <v>22570</v>
      </c>
      <c r="H193" s="15">
        <v>15690.2</v>
      </c>
      <c r="I193" s="18">
        <v>1522.22</v>
      </c>
      <c r="J193" s="22">
        <f t="shared" si="8"/>
        <v>9.7017246434079871E-2</v>
      </c>
      <c r="K193" s="18">
        <v>1826.57</v>
      </c>
      <c r="L193" s="22">
        <f t="shared" si="9"/>
        <v>0.11641470472014377</v>
      </c>
      <c r="M193" s="27">
        <v>1384.04</v>
      </c>
      <c r="N193" s="30">
        <f t="shared" si="10"/>
        <v>8.8210475328549018E-2</v>
      </c>
      <c r="O193" s="30">
        <f t="shared" si="11"/>
        <v>0.90922468499954012</v>
      </c>
    </row>
    <row r="194" spans="1:15" x14ac:dyDescent="0.35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15">
        <v>11563</v>
      </c>
      <c r="H194" s="15">
        <v>3680.15</v>
      </c>
      <c r="I194" s="18" t="s">
        <v>477</v>
      </c>
      <c r="J194" s="18" t="s">
        <v>477</v>
      </c>
      <c r="K194" s="18" t="s">
        <v>477</v>
      </c>
      <c r="L194" s="18" t="s">
        <v>477</v>
      </c>
      <c r="M194" s="18" t="s">
        <v>477</v>
      </c>
      <c r="N194" s="18" t="s">
        <v>477</v>
      </c>
      <c r="O194" s="18" t="s">
        <v>477</v>
      </c>
    </row>
    <row r="195" spans="1:15" x14ac:dyDescent="0.35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15">
        <v>32577800</v>
      </c>
      <c r="H195" s="15">
        <v>29082800</v>
      </c>
      <c r="I195" s="18">
        <v>12277614.018542202</v>
      </c>
      <c r="J195" s="22">
        <f t="shared" si="8"/>
        <v>0.42216065917113216</v>
      </c>
      <c r="K195" s="18">
        <v>12436306.026214836</v>
      </c>
      <c r="L195" s="22">
        <f t="shared" si="9"/>
        <v>0.42761721795063873</v>
      </c>
      <c r="M195" s="27">
        <v>1734280</v>
      </c>
      <c r="N195" s="30">
        <f t="shared" si="10"/>
        <v>5.9632497558694486E-2</v>
      </c>
      <c r="O195" s="30">
        <f t="shared" si="11"/>
        <v>0.14125545870564205</v>
      </c>
    </row>
    <row r="196" spans="1:15" x14ac:dyDescent="0.35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15">
        <v>45252500</v>
      </c>
      <c r="H196" s="15">
        <v>23547700</v>
      </c>
      <c r="I196" s="18">
        <v>12517088.924230862</v>
      </c>
      <c r="J196" s="22">
        <f t="shared" ref="J196:J208" si="12">I196/H196</f>
        <v>0.53156312184335885</v>
      </c>
      <c r="K196" s="18">
        <v>12572106.466681259</v>
      </c>
      <c r="L196" s="22">
        <f t="shared" ref="L196:L230" si="13">K196/H196</f>
        <v>0.53389955140762191</v>
      </c>
      <c r="M196" s="27">
        <v>355855.85663622461</v>
      </c>
      <c r="N196" s="30">
        <f t="shared" ref="N196:N208" si="14">$M196/H196</f>
        <v>1.5112128005547234E-2</v>
      </c>
      <c r="O196" s="30">
        <f t="shared" ref="O196:O208" si="15">$M196/I196</f>
        <v>2.8429602025703504E-2</v>
      </c>
    </row>
    <row r="197" spans="1:15" x14ac:dyDescent="0.35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15">
        <v>3044670</v>
      </c>
      <c r="H197" s="15">
        <v>2183440</v>
      </c>
      <c r="I197" s="18">
        <v>136.07668949275362</v>
      </c>
      <c r="J197" s="22">
        <f t="shared" si="12"/>
        <v>6.2322156547811529E-5</v>
      </c>
      <c r="K197" s="18">
        <v>136.07668949275362</v>
      </c>
      <c r="L197" s="22">
        <f t="shared" si="13"/>
        <v>6.2322156547811529E-5</v>
      </c>
      <c r="M197" s="27">
        <v>42.051326014492751</v>
      </c>
      <c r="N197" s="30">
        <f t="shared" si="14"/>
        <v>1.9259208411723131E-5</v>
      </c>
      <c r="O197" s="30">
        <f t="shared" si="15"/>
        <v>0.30902666850028032</v>
      </c>
    </row>
    <row r="198" spans="1:15" x14ac:dyDescent="0.35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15">
        <v>60247500</v>
      </c>
      <c r="H198" s="15">
        <v>17188000</v>
      </c>
      <c r="I198" s="18">
        <v>8368819.1322801225</v>
      </c>
      <c r="J198" s="22">
        <f t="shared" si="12"/>
        <v>0.48689894881778695</v>
      </c>
      <c r="K198" s="18">
        <v>8374383.1219052104</v>
      </c>
      <c r="L198" s="22">
        <f t="shared" si="13"/>
        <v>0.48722266243339601</v>
      </c>
      <c r="M198" s="27">
        <v>103204.90025937278</v>
      </c>
      <c r="N198" s="30">
        <f t="shared" si="14"/>
        <v>6.0044740667542923E-3</v>
      </c>
      <c r="O198" s="30">
        <f t="shared" si="15"/>
        <v>1.2332074409553423E-2</v>
      </c>
    </row>
    <row r="199" spans="1:15" x14ac:dyDescent="0.35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15">
        <v>308568000</v>
      </c>
      <c r="H199" s="15">
        <v>64382200</v>
      </c>
      <c r="I199" s="18">
        <v>25150806.746714592</v>
      </c>
      <c r="J199" s="22">
        <f t="shared" si="12"/>
        <v>0.39064845169494972</v>
      </c>
      <c r="K199" s="18">
        <v>25678100.857232809</v>
      </c>
      <c r="L199" s="22">
        <f t="shared" si="13"/>
        <v>0.39883851215449007</v>
      </c>
      <c r="M199" s="27">
        <v>2637990.160783024</v>
      </c>
      <c r="N199" s="30">
        <f t="shared" si="14"/>
        <v>4.0973905221987197E-2</v>
      </c>
      <c r="O199" s="30">
        <f t="shared" si="15"/>
        <v>0.10488690034277411</v>
      </c>
    </row>
    <row r="200" spans="1:15" x14ac:dyDescent="0.35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15">
        <v>3567990</v>
      </c>
      <c r="H200" s="15">
        <v>2073400</v>
      </c>
      <c r="I200" s="18">
        <v>1135460.2192806525</v>
      </c>
      <c r="J200" s="22">
        <f t="shared" si="12"/>
        <v>0.54763201470080658</v>
      </c>
      <c r="K200" s="18">
        <v>1294068.2404064713</v>
      </c>
      <c r="L200" s="22">
        <f t="shared" si="13"/>
        <v>0.62412860056258868</v>
      </c>
      <c r="M200" s="27">
        <v>305533.83513838745</v>
      </c>
      <c r="N200" s="30">
        <f t="shared" si="14"/>
        <v>0.14735884785298903</v>
      </c>
      <c r="O200" s="30">
        <f t="shared" si="15"/>
        <v>0.26908369835444534</v>
      </c>
    </row>
    <row r="201" spans="1:15" x14ac:dyDescent="0.35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15">
        <v>28327900</v>
      </c>
      <c r="H201" s="15">
        <v>15771900</v>
      </c>
      <c r="I201" s="18">
        <v>3912612.5818847208</v>
      </c>
      <c r="J201" s="22">
        <f t="shared" si="12"/>
        <v>0.24807490422109707</v>
      </c>
      <c r="K201" s="18">
        <v>4082511.9908508691</v>
      </c>
      <c r="L201" s="22">
        <f t="shared" si="13"/>
        <v>0.25884718967599774</v>
      </c>
      <c r="M201" s="27">
        <v>701249.39725526073</v>
      </c>
      <c r="N201" s="30">
        <f t="shared" si="14"/>
        <v>4.4461947974261867E-2</v>
      </c>
      <c r="O201" s="30">
        <f t="shared" si="15"/>
        <v>0.1792279155114985</v>
      </c>
    </row>
    <row r="202" spans="1:15" x14ac:dyDescent="0.35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15">
        <v>251851</v>
      </c>
      <c r="H202" s="15">
        <v>224387</v>
      </c>
      <c r="I202" s="18">
        <v>32391.926285714282</v>
      </c>
      <c r="J202" s="22">
        <f t="shared" si="12"/>
        <v>0.14435741057064039</v>
      </c>
      <c r="K202" s="18">
        <v>34279.237142857142</v>
      </c>
      <c r="L202" s="22">
        <f t="shared" si="13"/>
        <v>0.15276837402727048</v>
      </c>
      <c r="M202" s="27">
        <v>30688.799999999999</v>
      </c>
      <c r="N202" s="30">
        <f t="shared" si="14"/>
        <v>0.13676728152700468</v>
      </c>
      <c r="O202" s="30">
        <f t="shared" si="15"/>
        <v>0.94742127187213909</v>
      </c>
    </row>
    <row r="203" spans="1:15" x14ac:dyDescent="0.35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15">
        <v>28728400</v>
      </c>
      <c r="H203" s="15">
        <v>16217500</v>
      </c>
      <c r="I203" s="18">
        <v>4830399.6260808595</v>
      </c>
      <c r="J203" s="22">
        <f t="shared" si="12"/>
        <v>0.29785106373244086</v>
      </c>
      <c r="K203" s="18">
        <v>5000210.9137648977</v>
      </c>
      <c r="L203" s="22">
        <f t="shared" si="13"/>
        <v>0.30832193086264209</v>
      </c>
      <c r="M203" s="27">
        <v>1271195.9569992989</v>
      </c>
      <c r="N203" s="30">
        <f t="shared" si="14"/>
        <v>7.8384211931512182E-2</v>
      </c>
      <c r="O203" s="30">
        <f t="shared" si="15"/>
        <v>0.26316579484142655</v>
      </c>
    </row>
    <row r="204" spans="1:15" x14ac:dyDescent="0.35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15">
        <v>88657300</v>
      </c>
      <c r="H204" s="15">
        <v>68743700</v>
      </c>
      <c r="I204" s="18">
        <v>26256797.223570574</v>
      </c>
      <c r="J204" s="22">
        <f t="shared" si="12"/>
        <v>0.38195205122172032</v>
      </c>
      <c r="K204" s="18">
        <v>27753628.197709486</v>
      </c>
      <c r="L204" s="22">
        <f t="shared" si="13"/>
        <v>0.40372613341600011</v>
      </c>
      <c r="M204" s="27">
        <v>2845824.3600380337</v>
      </c>
      <c r="N204" s="30">
        <f t="shared" si="14"/>
        <v>4.1397602399027601E-2</v>
      </c>
      <c r="O204" s="30">
        <f t="shared" si="15"/>
        <v>0.1083842913439326</v>
      </c>
    </row>
    <row r="205" spans="1:15" x14ac:dyDescent="0.35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15">
        <v>134219</v>
      </c>
      <c r="H205" s="15">
        <v>17862.3</v>
      </c>
      <c r="I205" s="18">
        <v>1392.4285714285713</v>
      </c>
      <c r="J205" s="22">
        <f t="shared" si="12"/>
        <v>7.7953487032944885E-2</v>
      </c>
      <c r="K205" s="18">
        <v>1392.4285714285713</v>
      </c>
      <c r="L205" s="22">
        <f t="shared" si="13"/>
        <v>7.7953487032944885E-2</v>
      </c>
      <c r="M205" s="41">
        <v>0</v>
      </c>
      <c r="N205" s="30">
        <f t="shared" si="14"/>
        <v>0</v>
      </c>
      <c r="O205" s="30">
        <f t="shared" si="15"/>
        <v>0</v>
      </c>
    </row>
    <row r="206" spans="1:15" x14ac:dyDescent="0.35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15">
        <v>27357000</v>
      </c>
      <c r="H206" s="15">
        <v>23497600</v>
      </c>
      <c r="I206" s="18">
        <v>1027418.3894545609</v>
      </c>
      <c r="J206" s="22">
        <f t="shared" si="12"/>
        <v>4.3724396936476957E-2</v>
      </c>
      <c r="K206" s="18">
        <v>1027418.3894545609</v>
      </c>
      <c r="L206" s="22">
        <f t="shared" si="13"/>
        <v>4.3724396936476957E-2</v>
      </c>
      <c r="M206" s="27">
        <v>657359.88639148267</v>
      </c>
      <c r="N206" s="30">
        <f t="shared" si="14"/>
        <v>2.7975618207454492E-2</v>
      </c>
      <c r="O206" s="30">
        <f t="shared" si="15"/>
        <v>0.63981713111098193</v>
      </c>
    </row>
    <row r="207" spans="1:15" x14ac:dyDescent="0.35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15">
        <v>12992600</v>
      </c>
      <c r="H207" s="15">
        <v>11031700</v>
      </c>
      <c r="I207" s="18">
        <v>3932099.7399768871</v>
      </c>
      <c r="J207" s="22">
        <f t="shared" si="12"/>
        <v>0.35643642774702783</v>
      </c>
      <c r="K207" s="18">
        <v>5060931.1916614808</v>
      </c>
      <c r="L207" s="22">
        <f t="shared" si="13"/>
        <v>0.45876258343333132</v>
      </c>
      <c r="M207" s="27">
        <v>2373658.2473997688</v>
      </c>
      <c r="N207" s="30">
        <f t="shared" si="14"/>
        <v>0.21516704110878368</v>
      </c>
      <c r="O207" s="30">
        <f t="shared" si="15"/>
        <v>0.6036617594582484</v>
      </c>
    </row>
    <row r="208" spans="1:15" x14ac:dyDescent="0.35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15">
        <v>15009000</v>
      </c>
      <c r="H208" s="15">
        <v>11529700</v>
      </c>
      <c r="I208" s="18">
        <v>5011063.5856573703</v>
      </c>
      <c r="J208" s="22">
        <f t="shared" si="12"/>
        <v>0.4346222005479215</v>
      </c>
      <c r="K208" s="18">
        <v>5079269.4820717126</v>
      </c>
      <c r="L208" s="22">
        <f t="shared" si="13"/>
        <v>0.44053787020232205</v>
      </c>
      <c r="M208" s="27">
        <v>1454250</v>
      </c>
      <c r="N208" s="30">
        <f t="shared" si="14"/>
        <v>0.12613077530204603</v>
      </c>
      <c r="O208" s="30">
        <f t="shared" si="15"/>
        <v>0.29020785211393918</v>
      </c>
    </row>
    <row r="209" spans="1:15" ht="133" customHeight="1" x14ac:dyDescent="0.35">
      <c r="A209" s="61" t="s">
        <v>436</v>
      </c>
      <c r="B209" s="62" t="s">
        <v>2</v>
      </c>
      <c r="C209" s="61" t="s">
        <v>437</v>
      </c>
      <c r="D209" s="61" t="s">
        <v>437</v>
      </c>
      <c r="E209" s="62" t="s">
        <v>437</v>
      </c>
      <c r="F209" s="62" t="s">
        <v>437</v>
      </c>
      <c r="G209" s="35" t="s">
        <v>488</v>
      </c>
      <c r="H209" s="35" t="s">
        <v>489</v>
      </c>
      <c r="I209" s="35" t="s">
        <v>490</v>
      </c>
      <c r="J209" s="37" t="s">
        <v>491</v>
      </c>
      <c r="K209" s="35" t="s">
        <v>492</v>
      </c>
      <c r="L209" s="39" t="s">
        <v>493</v>
      </c>
      <c r="M209" s="35" t="s">
        <v>494</v>
      </c>
      <c r="N209" s="37" t="s">
        <v>495</v>
      </c>
      <c r="O209" s="37" t="s">
        <v>496</v>
      </c>
    </row>
    <row r="210" spans="1:15" x14ac:dyDescent="0.35">
      <c r="A210" s="61" t="s">
        <v>438</v>
      </c>
      <c r="B210" s="68" t="s">
        <v>439</v>
      </c>
      <c r="C210" s="69" t="s">
        <v>437</v>
      </c>
      <c r="D210" s="69" t="s">
        <v>437</v>
      </c>
      <c r="E210" s="68" t="s">
        <v>437</v>
      </c>
      <c r="F210" s="68" t="s">
        <v>437</v>
      </c>
      <c r="G210" s="19">
        <v>6784554418.4000006</v>
      </c>
      <c r="H210" s="19">
        <v>4663874680.8199978</v>
      </c>
      <c r="I210" s="19">
        <v>1666586218.6752326</v>
      </c>
      <c r="J210" s="23">
        <f t="shared" ref="J210:J229" si="16">I210/H210</f>
        <v>0.35733940826690802</v>
      </c>
      <c r="K210" s="19">
        <v>1748568603.1494048</v>
      </c>
      <c r="L210" s="23">
        <f t="shared" si="13"/>
        <v>0.37491757879780191</v>
      </c>
      <c r="M210" s="19">
        <v>332447781.68011183</v>
      </c>
      <c r="N210" s="23">
        <f t="shared" ref="N210:N230" si="17">$M210/H210</f>
        <v>7.1281456821147088E-2</v>
      </c>
      <c r="O210" s="23">
        <f t="shared" ref="O210:O230" si="18">$M210/I210</f>
        <v>0.19947829758509233</v>
      </c>
    </row>
    <row r="211" spans="1:15" x14ac:dyDescent="0.35">
      <c r="A211" s="61" t="s">
        <v>440</v>
      </c>
      <c r="B211" s="68" t="s">
        <v>441</v>
      </c>
      <c r="C211" s="69" t="s">
        <v>437</v>
      </c>
      <c r="D211" s="69" t="s">
        <v>437</v>
      </c>
      <c r="E211" s="68" t="s">
        <v>437</v>
      </c>
      <c r="F211" s="68" t="s">
        <v>437</v>
      </c>
      <c r="G211" s="19">
        <v>211485119.09999999</v>
      </c>
      <c r="H211" s="19">
        <v>105144304.83</v>
      </c>
      <c r="I211" s="19">
        <v>28725479.602789193</v>
      </c>
      <c r="J211" s="23">
        <f t="shared" si="16"/>
        <v>0.27320052806695794</v>
      </c>
      <c r="K211" s="19">
        <v>29764453.978409793</v>
      </c>
      <c r="L211" s="23">
        <f t="shared" si="13"/>
        <v>0.28308194178023932</v>
      </c>
      <c r="M211" s="19">
        <v>3055199.0139225572</v>
      </c>
      <c r="N211" s="23">
        <f t="shared" si="17"/>
        <v>2.9057199235491462E-2</v>
      </c>
      <c r="O211" s="23">
        <f t="shared" si="18"/>
        <v>0.10635850318843425</v>
      </c>
    </row>
    <row r="212" spans="1:15" x14ac:dyDescent="0.35">
      <c r="A212" s="61" t="s">
        <v>442</v>
      </c>
      <c r="B212" s="68" t="s">
        <v>443</v>
      </c>
      <c r="C212" s="69" t="s">
        <v>437</v>
      </c>
      <c r="D212" s="69" t="s">
        <v>437</v>
      </c>
      <c r="E212" s="68" t="s">
        <v>437</v>
      </c>
      <c r="F212" s="68" t="s">
        <v>437</v>
      </c>
      <c r="G212" s="19">
        <v>1016181874</v>
      </c>
      <c r="H212" s="19">
        <v>310176983</v>
      </c>
      <c r="I212" s="19">
        <v>138150144.88897884</v>
      </c>
      <c r="J212" s="23">
        <f t="shared" si="16"/>
        <v>0.44539134900599264</v>
      </c>
      <c r="K212" s="19">
        <v>138985240.73900267</v>
      </c>
      <c r="L212" s="23">
        <f t="shared" si="13"/>
        <v>0.44808366950620149</v>
      </c>
      <c r="M212" s="19">
        <v>6855900.2263158411</v>
      </c>
      <c r="N212" s="23">
        <f t="shared" si="17"/>
        <v>2.2103188186326003E-2</v>
      </c>
      <c r="O212" s="23">
        <f t="shared" si="18"/>
        <v>4.9626442533414833E-2</v>
      </c>
    </row>
    <row r="213" spans="1:15" x14ac:dyDescent="0.35">
      <c r="A213" s="61" t="s">
        <v>444</v>
      </c>
      <c r="B213" s="68" t="s">
        <v>445</v>
      </c>
      <c r="C213" s="69" t="s">
        <v>437</v>
      </c>
      <c r="D213" s="69" t="s">
        <v>437</v>
      </c>
      <c r="E213" s="68" t="s">
        <v>437</v>
      </c>
      <c r="F213" s="68" t="s">
        <v>437</v>
      </c>
      <c r="G213" s="19">
        <v>816196786</v>
      </c>
      <c r="H213" s="19">
        <v>717130131</v>
      </c>
      <c r="I213" s="19">
        <v>216927831.78343129</v>
      </c>
      <c r="J213" s="23">
        <f t="shared" si="16"/>
        <v>0.30249437641246074</v>
      </c>
      <c r="K213" s="19">
        <v>238976663.35598904</v>
      </c>
      <c r="L213" s="23">
        <f t="shared" si="13"/>
        <v>0.3332403046888418</v>
      </c>
      <c r="M213" s="19">
        <v>60492405.769108318</v>
      </c>
      <c r="N213" s="23">
        <f t="shared" si="17"/>
        <v>8.4353457139996146E-2</v>
      </c>
      <c r="O213" s="23">
        <f t="shared" si="18"/>
        <v>0.27885958787206511</v>
      </c>
    </row>
    <row r="214" spans="1:15" x14ac:dyDescent="0.35">
      <c r="A214" s="61" t="s">
        <v>446</v>
      </c>
      <c r="B214" s="68" t="s">
        <v>447</v>
      </c>
      <c r="C214" s="69" t="s">
        <v>437</v>
      </c>
      <c r="D214" s="69" t="s">
        <v>437</v>
      </c>
      <c r="E214" s="68" t="s">
        <v>437</v>
      </c>
      <c r="F214" s="68" t="s">
        <v>437</v>
      </c>
      <c r="G214" s="19">
        <v>2391501556</v>
      </c>
      <c r="H214" s="19">
        <v>1825888737.6999998</v>
      </c>
      <c r="I214" s="19">
        <v>563428413.62583268</v>
      </c>
      <c r="J214" s="23">
        <f t="shared" si="16"/>
        <v>0.30857762687969764</v>
      </c>
      <c r="K214" s="19">
        <v>594447110.58744836</v>
      </c>
      <c r="L214" s="23">
        <f t="shared" si="13"/>
        <v>0.32556590021813159</v>
      </c>
      <c r="M214" s="19">
        <v>98637156.924405411</v>
      </c>
      <c r="N214" s="23">
        <f t="shared" si="17"/>
        <v>5.402144987687188E-2</v>
      </c>
      <c r="O214" s="23">
        <f t="shared" si="18"/>
        <v>0.17506599691990221</v>
      </c>
    </row>
    <row r="215" spans="1:15" x14ac:dyDescent="0.35">
      <c r="A215" s="61" t="s">
        <v>448</v>
      </c>
      <c r="B215" s="68" t="s">
        <v>449</v>
      </c>
      <c r="C215" s="69" t="s">
        <v>437</v>
      </c>
      <c r="D215" s="69" t="s">
        <v>437</v>
      </c>
      <c r="E215" s="68" t="s">
        <v>437</v>
      </c>
      <c r="F215" s="68" t="s">
        <v>437</v>
      </c>
      <c r="G215" s="19">
        <v>2349189083.3000002</v>
      </c>
      <c r="H215" s="19">
        <v>1705534524.2900004</v>
      </c>
      <c r="I215" s="19">
        <v>719354348.77420008</v>
      </c>
      <c r="J215" s="23">
        <f t="shared" si="16"/>
        <v>0.42177648035219995</v>
      </c>
      <c r="K215" s="19">
        <v>746395134.48855507</v>
      </c>
      <c r="L215" s="23">
        <f t="shared" si="13"/>
        <v>0.43763120819807094</v>
      </c>
      <c r="M215" s="19">
        <v>163407119.74635971</v>
      </c>
      <c r="N215" s="23">
        <f t="shared" si="17"/>
        <v>9.5809916140152426E-2</v>
      </c>
      <c r="O215" s="23">
        <f t="shared" si="18"/>
        <v>0.22715803417996985</v>
      </c>
    </row>
    <row r="216" spans="1:15" x14ac:dyDescent="0.35">
      <c r="A216" s="61" t="s">
        <v>450</v>
      </c>
      <c r="B216" s="68" t="s">
        <v>451</v>
      </c>
      <c r="C216" s="69" t="s">
        <v>437</v>
      </c>
      <c r="D216" s="69" t="s">
        <v>437</v>
      </c>
      <c r="E216" s="68" t="s">
        <v>437</v>
      </c>
      <c r="F216" s="68" t="s">
        <v>437</v>
      </c>
      <c r="G216" s="19">
        <v>2183862785.3000002</v>
      </c>
      <c r="H216" s="19">
        <v>1548583319.4900002</v>
      </c>
      <c r="I216" s="19">
        <v>722166677.51699948</v>
      </c>
      <c r="J216" s="23">
        <f t="shared" si="16"/>
        <v>0.46634021458711883</v>
      </c>
      <c r="K216" s="19">
        <v>752483903.70847845</v>
      </c>
      <c r="L216" s="23">
        <f t="shared" si="13"/>
        <v>0.48591760884799939</v>
      </c>
      <c r="M216" s="19">
        <v>173859080.9549019</v>
      </c>
      <c r="N216" s="23">
        <f t="shared" si="17"/>
        <v>0.1122697621540696</v>
      </c>
      <c r="O216" s="23">
        <f t="shared" si="18"/>
        <v>0.24074647358789181</v>
      </c>
    </row>
    <row r="217" spans="1:15" x14ac:dyDescent="0.35">
      <c r="A217" s="61" t="s">
        <v>452</v>
      </c>
      <c r="B217" s="68" t="s">
        <v>453</v>
      </c>
      <c r="C217" s="69" t="s">
        <v>437</v>
      </c>
      <c r="D217" s="69" t="s">
        <v>437</v>
      </c>
      <c r="E217" s="68" t="s">
        <v>437</v>
      </c>
      <c r="F217" s="68" t="s">
        <v>437</v>
      </c>
      <c r="G217" s="19">
        <v>857656417</v>
      </c>
      <c r="H217" s="19">
        <v>425358127.04000002</v>
      </c>
      <c r="I217" s="19">
        <v>218506192.65959918</v>
      </c>
      <c r="J217" s="23">
        <f t="shared" si="16"/>
        <v>0.51369934831185482</v>
      </c>
      <c r="K217" s="19">
        <v>220221922.63581842</v>
      </c>
      <c r="L217" s="23">
        <f t="shared" si="13"/>
        <v>0.51773296108930134</v>
      </c>
      <c r="M217" s="19">
        <v>17504995.605596066</v>
      </c>
      <c r="N217" s="23">
        <f t="shared" si="17"/>
        <v>4.1153546841600427E-2</v>
      </c>
      <c r="O217" s="23">
        <f t="shared" si="18"/>
        <v>8.0112125851125413E-2</v>
      </c>
    </row>
    <row r="218" spans="1:15" x14ac:dyDescent="0.35">
      <c r="A218" s="61" t="s">
        <v>454</v>
      </c>
      <c r="B218" s="68" t="s">
        <v>455</v>
      </c>
      <c r="C218" s="69" t="s">
        <v>437</v>
      </c>
      <c r="D218" s="69" t="s">
        <v>437</v>
      </c>
      <c r="E218" s="68" t="s">
        <v>437</v>
      </c>
      <c r="F218" s="68" t="s">
        <v>437</v>
      </c>
      <c r="G218" s="19">
        <v>592906994</v>
      </c>
      <c r="H218" s="19">
        <v>350858296.78999996</v>
      </c>
      <c r="I218" s="19">
        <v>114563044.63453402</v>
      </c>
      <c r="J218" s="23">
        <f t="shared" si="16"/>
        <v>0.32652226178679683</v>
      </c>
      <c r="K218" s="19">
        <v>117239473.77230859</v>
      </c>
      <c r="L218" s="23">
        <f t="shared" si="13"/>
        <v>0.33415049564149313</v>
      </c>
      <c r="M218" s="19">
        <v>15924422.840757884</v>
      </c>
      <c r="N218" s="23">
        <f t="shared" si="17"/>
        <v>4.5387049377057107E-2</v>
      </c>
      <c r="O218" s="23">
        <f t="shared" si="18"/>
        <v>0.13900139343850509</v>
      </c>
    </row>
    <row r="219" spans="1:15" x14ac:dyDescent="0.35">
      <c r="A219" s="61" t="s">
        <v>456</v>
      </c>
      <c r="B219" s="68" t="s">
        <v>457</v>
      </c>
      <c r="C219" s="69" t="s">
        <v>437</v>
      </c>
      <c r="D219" s="69" t="s">
        <v>437</v>
      </c>
      <c r="E219" s="68" t="s">
        <v>437</v>
      </c>
      <c r="F219" s="68" t="s">
        <v>437</v>
      </c>
      <c r="G219" s="19">
        <v>383264663</v>
      </c>
      <c r="H219" s="19">
        <v>271672861.80000001</v>
      </c>
      <c r="I219" s="19">
        <v>51935528.701635942</v>
      </c>
      <c r="J219" s="23">
        <f t="shared" si="16"/>
        <v>0.19116936582303834</v>
      </c>
      <c r="K219" s="19">
        <v>52383431.35854882</v>
      </c>
      <c r="L219" s="23">
        <f t="shared" si="13"/>
        <v>0.19281804966265798</v>
      </c>
      <c r="M219" s="19">
        <v>7194966.8097582003</v>
      </c>
      <c r="N219" s="23">
        <f t="shared" si="17"/>
        <v>2.6483936459781497E-2</v>
      </c>
      <c r="O219" s="23">
        <f t="shared" si="18"/>
        <v>0.13853650842937434</v>
      </c>
    </row>
    <row r="220" spans="1:15" x14ac:dyDescent="0.35">
      <c r="A220" s="61" t="s">
        <v>64</v>
      </c>
      <c r="B220" s="68" t="s">
        <v>458</v>
      </c>
      <c r="C220" s="69"/>
      <c r="D220" s="69"/>
      <c r="E220" s="68"/>
      <c r="F220" s="68"/>
      <c r="G220" s="19">
        <v>341832366.10000002</v>
      </c>
      <c r="H220" s="19">
        <v>71360356.799999997</v>
      </c>
      <c r="I220" s="19">
        <v>26490476.985810623</v>
      </c>
      <c r="J220" s="23">
        <f t="shared" si="16"/>
        <v>0.37122119582522356</v>
      </c>
      <c r="K220" s="19">
        <v>27101464.226111576</v>
      </c>
      <c r="L220" s="23">
        <f t="shared" si="13"/>
        <v>0.37978319393873289</v>
      </c>
      <c r="M220" s="19">
        <v>2768989.9338592077</v>
      </c>
      <c r="N220" s="23">
        <f t="shared" si="17"/>
        <v>3.8802916045105981E-2</v>
      </c>
      <c r="O220" s="23">
        <f t="shared" si="18"/>
        <v>0.10452774917350077</v>
      </c>
    </row>
    <row r="221" spans="1:15" x14ac:dyDescent="0.35">
      <c r="A221" s="61" t="s">
        <v>459</v>
      </c>
      <c r="B221" s="68" t="s">
        <v>460</v>
      </c>
      <c r="C221" s="69" t="s">
        <v>437</v>
      </c>
      <c r="D221" s="69" t="s">
        <v>437</v>
      </c>
      <c r="E221" s="68" t="s">
        <v>437</v>
      </c>
      <c r="F221" s="68" t="s">
        <v>437</v>
      </c>
      <c r="G221" s="19">
        <v>1597331647</v>
      </c>
      <c r="H221" s="19">
        <v>1284026570</v>
      </c>
      <c r="I221" s="19">
        <v>309673737.0536471</v>
      </c>
      <c r="J221" s="23">
        <f t="shared" si="16"/>
        <v>0.24117393229148451</v>
      </c>
      <c r="K221" s="19">
        <v>335334815.3427546</v>
      </c>
      <c r="L221" s="23">
        <f t="shared" si="13"/>
        <v>0.2611587822070961</v>
      </c>
      <c r="M221" s="19">
        <v>49659183.108894162</v>
      </c>
      <c r="N221" s="23">
        <f t="shared" si="17"/>
        <v>3.8674575954369982E-2</v>
      </c>
      <c r="O221" s="23">
        <f t="shared" si="18"/>
        <v>0.16035968558835628</v>
      </c>
    </row>
    <row r="222" spans="1:15" x14ac:dyDescent="0.35">
      <c r="A222" s="61" t="s">
        <v>461</v>
      </c>
      <c r="B222" s="68" t="s">
        <v>462</v>
      </c>
      <c r="C222" s="69" t="s">
        <v>437</v>
      </c>
      <c r="D222" s="69" t="s">
        <v>437</v>
      </c>
      <c r="E222" s="68" t="s">
        <v>437</v>
      </c>
      <c r="F222" s="68" t="s">
        <v>437</v>
      </c>
      <c r="G222" s="19">
        <v>827699546</v>
      </c>
      <c r="H222" s="19">
        <v>712015148.89999998</v>
      </c>
      <c r="I222" s="19">
        <v>223250561.12300569</v>
      </c>
      <c r="J222" s="23">
        <f t="shared" si="16"/>
        <v>0.31354748767341245</v>
      </c>
      <c r="K222" s="19">
        <v>243803592.1053845</v>
      </c>
      <c r="L222" s="23">
        <f t="shared" si="13"/>
        <v>0.34241349005290034</v>
      </c>
      <c r="M222" s="19">
        <v>65536142.426344506</v>
      </c>
      <c r="N222" s="23">
        <f t="shared" si="17"/>
        <v>9.2043185496252455E-2</v>
      </c>
      <c r="O222" s="23">
        <f t="shared" si="18"/>
        <v>0.29355421145049515</v>
      </c>
    </row>
    <row r="223" spans="1:15" x14ac:dyDescent="0.35">
      <c r="A223" s="61" t="s">
        <v>463</v>
      </c>
      <c r="B223" s="68" t="s">
        <v>464</v>
      </c>
      <c r="C223" s="69" t="s">
        <v>437</v>
      </c>
      <c r="D223" s="69" t="s">
        <v>437</v>
      </c>
      <c r="E223" s="68" t="s">
        <v>437</v>
      </c>
      <c r="F223" s="68" t="s">
        <v>437</v>
      </c>
      <c r="G223" s="19">
        <v>1967417393.3</v>
      </c>
      <c r="H223" s="19">
        <v>1499084325.2900002</v>
      </c>
      <c r="I223" s="19">
        <v>709418431.3923763</v>
      </c>
      <c r="J223" s="23">
        <f t="shared" si="16"/>
        <v>0.47323450684146018</v>
      </c>
      <c r="K223" s="19">
        <v>739683114.37767506</v>
      </c>
      <c r="L223" s="23">
        <f t="shared" si="13"/>
        <v>0.49342328640157196</v>
      </c>
      <c r="M223" s="19">
        <v>173066778.39965561</v>
      </c>
      <c r="N223" s="23">
        <f t="shared" si="17"/>
        <v>0.11544832767574671</v>
      </c>
      <c r="O223" s="23">
        <f t="shared" si="18"/>
        <v>0.24395585276798809</v>
      </c>
    </row>
    <row r="224" spans="1:15" x14ac:dyDescent="0.35">
      <c r="A224" s="61" t="s">
        <v>465</v>
      </c>
      <c r="B224" s="68" t="s">
        <v>466</v>
      </c>
      <c r="C224" s="69" t="s">
        <v>437</v>
      </c>
      <c r="D224" s="69" t="s">
        <v>437</v>
      </c>
      <c r="E224" s="68" t="s">
        <v>437</v>
      </c>
      <c r="F224" s="68" t="s">
        <v>437</v>
      </c>
      <c r="G224" s="19">
        <v>261943640</v>
      </c>
      <c r="H224" s="19">
        <v>180673760</v>
      </c>
      <c r="I224" s="19">
        <v>97739132.713864699</v>
      </c>
      <c r="J224" s="23">
        <f t="shared" si="16"/>
        <v>0.54097026991559094</v>
      </c>
      <c r="K224" s="19">
        <v>98450326.546492785</v>
      </c>
      <c r="L224" s="23">
        <f t="shared" si="13"/>
        <v>0.54490661259550244</v>
      </c>
      <c r="M224" s="19">
        <v>12353245.787680697</v>
      </c>
      <c r="N224" s="23">
        <f t="shared" si="17"/>
        <v>6.8373214725152648E-2</v>
      </c>
      <c r="O224" s="23">
        <f t="shared" si="18"/>
        <v>0.12638996730046018</v>
      </c>
    </row>
    <row r="225" spans="1:15" x14ac:dyDescent="0.35">
      <c r="A225" s="61" t="s">
        <v>467</v>
      </c>
      <c r="B225" s="68" t="s">
        <v>468</v>
      </c>
      <c r="C225" s="69" t="s">
        <v>437</v>
      </c>
      <c r="D225" s="69" t="s">
        <v>437</v>
      </c>
      <c r="E225" s="68" t="s">
        <v>437</v>
      </c>
      <c r="F225" s="68" t="s">
        <v>437</v>
      </c>
      <c r="G225" s="19">
        <v>565660584</v>
      </c>
      <c r="H225" s="19">
        <v>336138254.79999995</v>
      </c>
      <c r="I225" s="19">
        <v>109212920.43350744</v>
      </c>
      <c r="J225" s="23">
        <f t="shared" si="16"/>
        <v>0.32490476425686332</v>
      </c>
      <c r="K225" s="19">
        <v>111691395.90436728</v>
      </c>
      <c r="L225" s="23">
        <f t="shared" si="13"/>
        <v>0.33227814540425615</v>
      </c>
      <c r="M225" s="19">
        <v>14752441.23598689</v>
      </c>
      <c r="N225" s="23">
        <f t="shared" si="17"/>
        <v>4.3888016390055025E-2</v>
      </c>
      <c r="O225" s="23">
        <f t="shared" si="18"/>
        <v>0.13507963322864056</v>
      </c>
    </row>
    <row r="226" spans="1:15" x14ac:dyDescent="0.35">
      <c r="A226" s="61" t="s">
        <v>469</v>
      </c>
      <c r="B226" s="68" t="s">
        <v>470</v>
      </c>
      <c r="C226" s="69" t="s">
        <v>437</v>
      </c>
      <c r="D226" s="69" t="s">
        <v>437</v>
      </c>
      <c r="E226" s="68" t="s">
        <v>437</v>
      </c>
      <c r="F226" s="68" t="s">
        <v>437</v>
      </c>
      <c r="G226" s="19">
        <v>337435413</v>
      </c>
      <c r="H226" s="19">
        <v>237190478</v>
      </c>
      <c r="I226" s="19">
        <v>50432374.097002923</v>
      </c>
      <c r="J226" s="23">
        <f t="shared" si="16"/>
        <v>0.21262394056561967</v>
      </c>
      <c r="K226" s="19">
        <v>50873265.027174592</v>
      </c>
      <c r="L226" s="23">
        <f t="shared" si="13"/>
        <v>0.21448274591855493</v>
      </c>
      <c r="M226" s="19">
        <v>7172912.1088565709</v>
      </c>
      <c r="N226" s="23">
        <f t="shared" si="17"/>
        <v>3.0241146985911342E-2</v>
      </c>
      <c r="O226" s="23">
        <f t="shared" si="18"/>
        <v>0.14222832530271146</v>
      </c>
    </row>
    <row r="227" spans="1:15" x14ac:dyDescent="0.35">
      <c r="A227" s="61" t="s">
        <v>471</v>
      </c>
      <c r="B227" s="68" t="s">
        <v>437</v>
      </c>
      <c r="C227" s="69" t="s">
        <v>437</v>
      </c>
      <c r="D227" s="69" t="s">
        <v>437</v>
      </c>
      <c r="E227" s="68" t="s">
        <v>437</v>
      </c>
      <c r="F227" s="68" t="s">
        <v>437</v>
      </c>
      <c r="G227" s="19">
        <v>1597331647</v>
      </c>
      <c r="H227" s="19">
        <v>1284026570</v>
      </c>
      <c r="I227" s="19">
        <v>309673737.0536471</v>
      </c>
      <c r="J227" s="23">
        <f t="shared" si="16"/>
        <v>0.24117393229148451</v>
      </c>
      <c r="K227" s="19">
        <v>335334815.3427546</v>
      </c>
      <c r="L227" s="23">
        <f t="shared" si="13"/>
        <v>0.2611587822070961</v>
      </c>
      <c r="M227" s="19">
        <v>49659183.108894162</v>
      </c>
      <c r="N227" s="23">
        <f t="shared" si="17"/>
        <v>3.8674575954369982E-2</v>
      </c>
      <c r="O227" s="23">
        <f t="shared" si="18"/>
        <v>0.16035968558835628</v>
      </c>
    </row>
    <row r="228" spans="1:15" x14ac:dyDescent="0.35">
      <c r="A228" s="61" t="s">
        <v>472</v>
      </c>
      <c r="B228" s="68" t="s">
        <v>473</v>
      </c>
      <c r="C228" s="69" t="s">
        <v>437</v>
      </c>
      <c r="D228" s="69" t="s">
        <v>437</v>
      </c>
      <c r="E228" s="68" t="s">
        <v>437</v>
      </c>
      <c r="F228" s="68" t="s">
        <v>437</v>
      </c>
      <c r="G228" s="19">
        <v>827098748</v>
      </c>
      <c r="H228" s="19">
        <v>711440004.89999998</v>
      </c>
      <c r="I228" s="19">
        <v>223233998.4930656</v>
      </c>
      <c r="J228" s="23">
        <f t="shared" si="16"/>
        <v>0.31377768603895612</v>
      </c>
      <c r="K228" s="19">
        <v>243785991.23352823</v>
      </c>
      <c r="L228" s="23">
        <f t="shared" si="13"/>
        <v>0.34266556498716261</v>
      </c>
      <c r="M228" s="19">
        <v>65532121.798799597</v>
      </c>
      <c r="N228" s="23">
        <f t="shared" si="17"/>
        <v>9.2111943870812826E-2</v>
      </c>
      <c r="O228" s="23">
        <f t="shared" si="18"/>
        <v>0.29355798059960497</v>
      </c>
    </row>
    <row r="229" spans="1:15" x14ac:dyDescent="0.35">
      <c r="A229" s="61" t="s">
        <v>474</v>
      </c>
      <c r="B229" s="68" t="s">
        <v>437</v>
      </c>
      <c r="C229" s="69" t="s">
        <v>437</v>
      </c>
      <c r="D229" s="69" t="s">
        <v>437</v>
      </c>
      <c r="E229" s="68" t="s">
        <v>437</v>
      </c>
      <c r="F229" s="68" t="s">
        <v>437</v>
      </c>
      <c r="G229" s="19">
        <v>5556887425.3000002</v>
      </c>
      <c r="H229" s="19">
        <v>4248553392.9900002</v>
      </c>
      <c r="I229" s="19">
        <v>1499710594.1834645</v>
      </c>
      <c r="J229" s="23">
        <f t="shared" si="16"/>
        <v>0.35299323215707895</v>
      </c>
      <c r="K229" s="19">
        <v>1579818908.4319921</v>
      </c>
      <c r="L229" s="23">
        <f t="shared" si="13"/>
        <v>0.37184866525124788</v>
      </c>
      <c r="M229" s="19">
        <v>322536682.4398734</v>
      </c>
      <c r="N229" s="23">
        <f t="shared" si="17"/>
        <v>7.5916824529509347E-2</v>
      </c>
      <c r="O229" s="23">
        <f t="shared" si="18"/>
        <v>0.21506594918433738</v>
      </c>
    </row>
    <row r="230" spans="1:15" x14ac:dyDescent="0.35">
      <c r="A230" s="61" t="s">
        <v>475</v>
      </c>
      <c r="B230" s="68" t="s">
        <v>437</v>
      </c>
      <c r="C230" s="69" t="s">
        <v>437</v>
      </c>
      <c r="D230" s="69" t="s">
        <v>437</v>
      </c>
      <c r="E230" s="68" t="s">
        <v>437</v>
      </c>
      <c r="F230" s="68" t="s">
        <v>437</v>
      </c>
      <c r="G230" s="19">
        <v>1227666993.0999999</v>
      </c>
      <c r="H230" s="19">
        <v>415321287.8300001</v>
      </c>
      <c r="I230" s="19">
        <v>166875624.49176797</v>
      </c>
      <c r="J230" s="23">
        <f>I230/H230</f>
        <v>0.40179887085410787</v>
      </c>
      <c r="K230" s="19">
        <v>168749694.71741241</v>
      </c>
      <c r="L230" s="23">
        <f t="shared" si="13"/>
        <v>0.4063112093268989</v>
      </c>
      <c r="M230" s="19">
        <v>9911099.2402383965</v>
      </c>
      <c r="N230" s="23">
        <f t="shared" si="17"/>
        <v>2.3863691870991265E-2</v>
      </c>
      <c r="O230" s="23">
        <f t="shared" si="18"/>
        <v>5.9392132736122372E-2</v>
      </c>
    </row>
    <row r="232" spans="1:15" x14ac:dyDescent="0.35">
      <c r="A232" s="43" t="s">
        <v>497</v>
      </c>
      <c r="G232" s="16">
        <f>COUNTIF(G3:G208, "&lt;&gt;"&amp;"*")</f>
        <v>205</v>
      </c>
      <c r="H232" s="16">
        <f t="shared" ref="H232:O232" si="19">COUNTIF(H3:H208, "&lt;&gt;"&amp;"*")</f>
        <v>205</v>
      </c>
      <c r="I232" s="16">
        <f t="shared" si="19"/>
        <v>183</v>
      </c>
      <c r="J232" s="16">
        <f t="shared" si="19"/>
        <v>183</v>
      </c>
      <c r="K232" s="16">
        <f t="shared" si="19"/>
        <v>183</v>
      </c>
      <c r="L232" s="16">
        <f t="shared" si="19"/>
        <v>183</v>
      </c>
      <c r="M232" s="16">
        <f t="shared" si="19"/>
        <v>183</v>
      </c>
      <c r="N232" s="16">
        <f t="shared" si="19"/>
        <v>183</v>
      </c>
      <c r="O232" s="16">
        <f t="shared" si="19"/>
        <v>183</v>
      </c>
    </row>
    <row r="234" spans="1:15" x14ac:dyDescent="0.35">
      <c r="A234" s="9" t="s">
        <v>498</v>
      </c>
      <c r="I234" s="65" t="s">
        <v>521</v>
      </c>
      <c r="J234" s="21"/>
      <c r="L234" s="21" t="s">
        <v>522</v>
      </c>
    </row>
    <row r="235" spans="1:15" x14ac:dyDescent="0.35">
      <c r="A235" s="9" t="s">
        <v>499</v>
      </c>
      <c r="I235" s="65" t="s">
        <v>523</v>
      </c>
      <c r="J235" s="21"/>
      <c r="L235" s="21" t="s">
        <v>524</v>
      </c>
    </row>
    <row r="237" spans="1:15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5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5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5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  <row r="241" spans="7:8" x14ac:dyDescent="0.35">
      <c r="G241" s="16"/>
      <c r="H241" s="16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Normal="100" workbookViewId="0">
      <pane xSplit="6" ySplit="2" topLeftCell="G151" activePane="bottomRight" state="frozen"/>
      <selection pane="topRight" activeCell="G1" sqref="G1"/>
      <selection pane="bottomLeft" activeCell="A3" sqref="A3"/>
      <selection pane="bottomRight" activeCell="A235" sqref="A235"/>
    </sheetView>
  </sheetViews>
  <sheetFormatPr defaultColWidth="20.36328125" defaultRowHeight="15.5" x14ac:dyDescent="0.35"/>
  <cols>
    <col min="1" max="1" width="37.36328125" style="9" customWidth="1"/>
    <col min="2" max="2" width="7.08984375" style="6" customWidth="1"/>
    <col min="3" max="3" width="24.54296875" style="9" customWidth="1"/>
    <col min="4" max="4" width="18.90625" style="9" customWidth="1"/>
    <col min="5" max="5" width="12.1796875" style="6" customWidth="1"/>
    <col min="6" max="6" width="9.54296875" style="6" customWidth="1"/>
    <col min="7" max="7" width="13.453125" style="16" customWidth="1"/>
    <col min="8" max="8" width="13.1796875" style="16" customWidth="1"/>
    <col min="9" max="9" width="12.36328125" style="20" customWidth="1"/>
    <col min="10" max="10" width="14.1796875" style="21" customWidth="1"/>
    <col min="11" max="11" width="13.08984375" style="16" customWidth="1"/>
    <col min="12" max="12" width="14.54296875" style="21" customWidth="1"/>
    <col min="13" max="13" width="14.1796875" style="25" customWidth="1"/>
    <col min="14" max="14" width="13.36328125" style="31" customWidth="1"/>
    <col min="15" max="15" width="12.81640625" style="33" customWidth="1"/>
    <col min="16" max="16384" width="20.36328125" style="1"/>
  </cols>
  <sheetData>
    <row r="1" spans="1:15" ht="13" x14ac:dyDescent="0.3">
      <c r="A1" s="73" t="s">
        <v>0</v>
      </c>
      <c r="B1" s="74"/>
      <c r="C1" s="74"/>
      <c r="D1" s="74"/>
      <c r="E1" s="74"/>
      <c r="F1" s="75"/>
      <c r="G1" s="13"/>
      <c r="H1" s="13"/>
      <c r="J1" s="21" t="s">
        <v>483</v>
      </c>
      <c r="L1" s="21" t="s">
        <v>484</v>
      </c>
      <c r="N1" s="31" t="s">
        <v>485</v>
      </c>
      <c r="O1" s="34" t="s">
        <v>487</v>
      </c>
    </row>
    <row r="2" spans="1:15" ht="127.5" customHeight="1" x14ac:dyDescent="0.3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500</v>
      </c>
      <c r="H2" s="14" t="s">
        <v>501</v>
      </c>
      <c r="I2" s="17" t="s">
        <v>502</v>
      </c>
      <c r="J2" s="24" t="s">
        <v>503</v>
      </c>
      <c r="K2" s="17" t="s">
        <v>508</v>
      </c>
      <c r="L2" s="24" t="s">
        <v>504</v>
      </c>
      <c r="M2" s="26" t="s">
        <v>505</v>
      </c>
      <c r="N2" s="32" t="s">
        <v>506</v>
      </c>
      <c r="O2" s="29" t="s">
        <v>507</v>
      </c>
    </row>
    <row r="3" spans="1:15" ht="13" x14ac:dyDescent="0.3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48">
        <f>('LFAL LFAA Pop 2010'!G3/'LFAL LFAA Pop 2000'!G3)-1</f>
        <v>0.43702920636664011</v>
      </c>
      <c r="H3" s="48">
        <f>('LFAL LFAA Pop 2010'!H3/'LFAL LFAA Pop 2000'!H3)-1</f>
        <v>0.43700191365087604</v>
      </c>
      <c r="I3" s="47">
        <f>('LFAL LFAA Pop 2010'!I3/'LFAL LFAA Pop 2000'!I3)-1</f>
        <v>0.43330757919978358</v>
      </c>
      <c r="J3" s="22">
        <f>('LFAL LFAA Pop 2010'!J3/'LFAL LFAA Pop 2000'!J3)-1</f>
        <v>-2.5708625827133291E-3</v>
      </c>
      <c r="K3" s="47">
        <f>('LFAL LFAA Pop 2010'!K3/'LFAL LFAA Pop 2000'!K3)-1</f>
        <v>0.44324440325739878</v>
      </c>
      <c r="L3" s="22">
        <f>('LFAL LFAA Pop 2010'!L3/'LFAL LFAA Pop 2000'!L3)-1</f>
        <v>4.3441066760048219E-3</v>
      </c>
      <c r="M3" s="49">
        <f>('LFAL LFAA Pop 2010'!M3/'LFAL LFAA Pop 2000'!M3)-1</f>
        <v>0.44223970516218425</v>
      </c>
      <c r="N3" s="30">
        <f>('LFAL LFAA Pop 2010'!N3/'LFAL LFAA Pop 2000'!N3)-1</f>
        <v>3.6449440056769422E-3</v>
      </c>
      <c r="O3" s="30">
        <f>('LFAL LFAA Pop 2010'!O3/'LFAL LFAA Pop 2000'!O3)-1</f>
        <v>6.2318277612034567E-3</v>
      </c>
    </row>
    <row r="4" spans="1:15" ht="13" x14ac:dyDescent="0.3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48">
        <f>('LFAL LFAA Pop 2010'!G4/'LFAL LFAA Pop 2000'!G4)-1</f>
        <v>5.832233022064548E-2</v>
      </c>
      <c r="H4" s="48">
        <f>('LFAL LFAA Pop 2010'!H4/'LFAL LFAA Pop 2000'!H4)-1</f>
        <v>3.4438898901122617E-2</v>
      </c>
      <c r="I4" s="47">
        <f>('LFAL LFAA Pop 2010'!I4/'LFAL LFAA Pop 2000'!I4)-1</f>
        <v>6.9716952288659151E-2</v>
      </c>
      <c r="J4" s="22">
        <f>('LFAL LFAA Pop 2010'!J4/'LFAL LFAA Pop 2000'!J4)-1</f>
        <v>3.4103564188288527E-2</v>
      </c>
      <c r="K4" s="47">
        <f>('LFAL LFAA Pop 2010'!K4/'LFAL LFAA Pop 2000'!K4)-1</f>
        <v>7.1091802900835388E-2</v>
      </c>
      <c r="L4" s="22">
        <f>('LFAL LFAA Pop 2010'!L4/'LFAL LFAA Pop 2000'!L4)-1</f>
        <v>3.5432642796639824E-2</v>
      </c>
      <c r="M4" s="49">
        <f>('LFAL LFAA Pop 2010'!M4/'LFAL LFAA Pop 2000'!M4)-1</f>
        <v>-6.2596753409611794E-2</v>
      </c>
      <c r="N4" s="30">
        <f>('LFAL LFAA Pop 2010'!N4/'LFAL LFAA Pop 2000'!N4)-1</f>
        <v>-9.3805107690569822E-2</v>
      </c>
      <c r="O4" s="30">
        <f>('LFAL LFAA Pop 2010'!O4/'LFAL LFAA Pop 2000'!O4)-1</f>
        <v>-0.12369038876609906</v>
      </c>
    </row>
    <row r="5" spans="1:15" ht="13" x14ac:dyDescent="0.3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48">
        <f>('LFAL LFAA Pop 2010'!G5/'LFAL LFAA Pop 2000'!G5)-1</f>
        <v>0.17633858592525375</v>
      </c>
      <c r="H5" s="48">
        <f>('LFAL LFAA Pop 2010'!H5/'LFAL LFAA Pop 2000'!H5)-1</f>
        <v>0.16552575227251221</v>
      </c>
      <c r="I5" s="47">
        <f>('LFAL LFAA Pop 2010'!I5/'LFAL LFAA Pop 2000'!I5)-1</f>
        <v>0.16238097794378636</v>
      </c>
      <c r="J5" s="22">
        <f>('LFAL LFAA Pop 2010'!J5/'LFAL LFAA Pop 2000'!J5)-1</f>
        <v>-2.6981594551593879E-3</v>
      </c>
      <c r="K5" s="47">
        <f>('LFAL LFAA Pop 2010'!K5/'LFAL LFAA Pop 2000'!K5)-1</f>
        <v>0.16347458528444636</v>
      </c>
      <c r="L5" s="22">
        <f>('LFAL LFAA Pop 2010'!L5/'LFAL LFAA Pop 2000'!L5)-1</f>
        <v>-1.7598641506347823E-3</v>
      </c>
      <c r="M5" s="49">
        <f>('LFAL LFAA Pop 2010'!M5/'LFAL LFAA Pop 2000'!M5)-1</f>
        <v>9.2927480816070052E-2</v>
      </c>
      <c r="N5" s="30">
        <f>('LFAL LFAA Pop 2010'!N5/'LFAL LFAA Pop 2000'!N5)-1</f>
        <v>-6.2288002916187746E-2</v>
      </c>
      <c r="O5" s="30">
        <f>('LFAL LFAA Pop 2010'!O5/'LFAL LFAA Pop 2000'!O5)-1</f>
        <v>-5.9751061352171564E-2</v>
      </c>
    </row>
    <row r="6" spans="1:15" ht="13" x14ac:dyDescent="0.3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48">
        <f>('LFAL LFAA Pop 2010'!G6/'LFAL LFAA Pop 2000'!G6)-1</f>
        <v>0.35237896654629131</v>
      </c>
      <c r="H6" s="48">
        <f>('LFAL LFAA Pop 2010'!H6/'LFAL LFAA Pop 2000'!H6)-1</f>
        <v>0.31508216397731625</v>
      </c>
      <c r="I6" s="47" t="s">
        <v>477</v>
      </c>
      <c r="J6" s="47" t="s">
        <v>477</v>
      </c>
      <c r="K6" s="47" t="s">
        <v>477</v>
      </c>
      <c r="L6" s="47" t="s">
        <v>477</v>
      </c>
      <c r="M6" s="47" t="s">
        <v>477</v>
      </c>
      <c r="N6" s="47" t="s">
        <v>477</v>
      </c>
      <c r="O6" s="47" t="s">
        <v>477</v>
      </c>
    </row>
    <row r="7" spans="1:15" ht="13" x14ac:dyDescent="0.3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48">
        <f>('LFAL LFAA Pop 2010'!G7/'LFAL LFAA Pop 2000'!G7)-1</f>
        <v>0.46228492849150693</v>
      </c>
      <c r="H7" s="48">
        <f>('LFAL LFAA Pop 2010'!H7/'LFAL LFAA Pop 2000'!H7)-1</f>
        <v>0.46086179033359786</v>
      </c>
      <c r="I7" s="47">
        <f>('LFAL LFAA Pop 2010'!I7/'LFAL LFAA Pop 2000'!I7)-1</f>
        <v>0.75799830896573117</v>
      </c>
      <c r="J7" s="22">
        <f>('LFAL LFAA Pop 2010'!J7/'LFAL LFAA Pop 2000'!J7)-1</f>
        <v>0.20339810418635174</v>
      </c>
      <c r="K7" s="47">
        <f>('LFAL LFAA Pop 2010'!K7/'LFAL LFAA Pop 2000'!K7)-1</f>
        <v>0.75799830896573117</v>
      </c>
      <c r="L7" s="22">
        <f>('LFAL LFAA Pop 2010'!L7/'LFAL LFAA Pop 2000'!L7)-1</f>
        <v>0.20339810418635174</v>
      </c>
      <c r="M7" s="49">
        <f>0</f>
        <v>0</v>
      </c>
      <c r="N7" s="49">
        <f>0</f>
        <v>0</v>
      </c>
      <c r="O7" s="49">
        <f>0</f>
        <v>0</v>
      </c>
    </row>
    <row r="8" spans="1:15" ht="13" x14ac:dyDescent="0.3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48">
        <f>('LFAL LFAA Pop 2010'!G8/'LFAL LFAA Pop 2000'!G8)-1</f>
        <v>0.3527624372346001</v>
      </c>
      <c r="H8" s="48">
        <f>('LFAL LFAA Pop 2010'!H8/'LFAL LFAA Pop 2000'!H8)-1</f>
        <v>0.35270131713857555</v>
      </c>
      <c r="I8" s="47">
        <f>('LFAL LFAA Pop 2010'!I8/'LFAL LFAA Pop 2000'!I8)-1</f>
        <v>0.37934620993662449</v>
      </c>
      <c r="J8" s="22">
        <f>('LFAL LFAA Pop 2010'!J8/'LFAL LFAA Pop 2000'!J8)-1</f>
        <v>1.9697543323467626E-2</v>
      </c>
      <c r="K8" s="47">
        <f>('LFAL LFAA Pop 2010'!K8/'LFAL LFAA Pop 2000'!K8)-1</f>
        <v>0.37821474901897689</v>
      </c>
      <c r="L8" s="22">
        <f>('LFAL LFAA Pop 2010'!L8/'LFAL LFAA Pop 2000'!L8)-1</f>
        <v>1.8861097832277407E-2</v>
      </c>
      <c r="M8" s="49">
        <f>('LFAL LFAA Pop 2010'!M8/'LFAL LFAA Pop 2000'!M8)-1</f>
        <v>0.37816132325865515</v>
      </c>
      <c r="N8" s="30">
        <f>('LFAL LFAA Pop 2010'!N8/'LFAL LFAA Pop 2000'!N8)-1</f>
        <v>1.8821602224751599E-2</v>
      </c>
      <c r="O8" s="30">
        <f>('LFAL LFAA Pop 2010'!O8/'LFAL LFAA Pop 2000'!O8)-1</f>
        <v>-8.5902050510122674E-4</v>
      </c>
    </row>
    <row r="9" spans="1:15" ht="13" x14ac:dyDescent="0.3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48">
        <f>('LFAL LFAA Pop 2010'!G9/'LFAL LFAA Pop 2000'!G9)-1</f>
        <v>3.0764248704663322E-2</v>
      </c>
      <c r="H9" s="48">
        <f>('LFAL LFAA Pop 2010'!H9/'LFAL LFAA Pop 2000'!H9)-1</f>
        <v>3.0754758229600609E-2</v>
      </c>
      <c r="I9" s="47">
        <f>('LFAL LFAA Pop 2010'!I9/'LFAL LFAA Pop 2000'!I9)-1</f>
        <v>0.57927287851067466</v>
      </c>
      <c r="J9" s="22">
        <f>('LFAL LFAA Pop 2010'!J9/'LFAL LFAA Pop 2000'!J9)-1</f>
        <v>0.53215191674030726</v>
      </c>
      <c r="K9" s="47">
        <f>('LFAL LFAA Pop 2010'!K9/'LFAL LFAA Pop 2000'!K9)-1</f>
        <v>3.0751811910735949E-2</v>
      </c>
      <c r="L9" s="22">
        <f>('LFAL LFAA Pop 2010'!L9/'LFAL LFAA Pop 2000'!L9)-1</f>
        <v>-2.8584091815719859E-6</v>
      </c>
      <c r="M9" s="49">
        <f>('LFAL LFAA Pop 2010'!M9/'LFAL LFAA Pop 2000'!M9)-1</f>
        <v>3.0677733418064124E-2</v>
      </c>
      <c r="N9" s="30">
        <f>('LFAL LFAA Pop 2010'!N9/'LFAL LFAA Pop 2000'!N9)-1</f>
        <v>-7.4726612631637046E-5</v>
      </c>
      <c r="O9" s="30">
        <f>('LFAL LFAA Pop 2010'!O9/'LFAL LFAA Pop 2000'!O9)-1</f>
        <v>-0.34737197893878879</v>
      </c>
    </row>
    <row r="10" spans="1:15" ht="13" x14ac:dyDescent="0.3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48">
        <f>('LFAL LFAA Pop 2010'!G10/'LFAL LFAA Pop 2000'!G10)-1</f>
        <v>0.12001023265833699</v>
      </c>
      <c r="H10" s="48">
        <f>('LFAL LFAA Pop 2010'!H10/'LFAL LFAA Pop 2000'!H10)-1</f>
        <v>0.14915254237288145</v>
      </c>
      <c r="I10" s="47">
        <f>('LFAL LFAA Pop 2010'!I10/'LFAL LFAA Pop 2000'!I10)-1</f>
        <v>0.30911960665614013</v>
      </c>
      <c r="J10" s="22">
        <f>('LFAL LFAA Pop 2010'!J10/'LFAL LFAA Pop 2000'!J10)-1</f>
        <v>0.13920437747363246</v>
      </c>
      <c r="K10" s="47">
        <f>('LFAL LFAA Pop 2010'!K10/'LFAL LFAA Pop 2000'!K10)-1</f>
        <v>0.31091998037645374</v>
      </c>
      <c r="L10" s="22">
        <f>('LFAL LFAA Pop 2010'!L10/'LFAL LFAA Pop 2000'!L10)-1</f>
        <v>0.14077107436889036</v>
      </c>
      <c r="M10" s="49">
        <f>('LFAL LFAA Pop 2010'!M10/'LFAL LFAA Pop 2000'!M10)-1</f>
        <v>0.33103453012852158</v>
      </c>
      <c r="N10" s="30">
        <f>('LFAL LFAA Pop 2010'!N10/'LFAL LFAA Pop 2000'!N10)-1</f>
        <v>0.15827488610004092</v>
      </c>
      <c r="O10" s="30">
        <f>('LFAL LFAA Pop 2010'!O10/'LFAL LFAA Pop 2000'!O10)-1</f>
        <v>1.6740199566912084E-2</v>
      </c>
    </row>
    <row r="11" spans="1:15" ht="13" x14ac:dyDescent="0.3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48">
        <f>('LFAL LFAA Pop 2010'!G11/'LFAL LFAA Pop 2000'!G11)-1</f>
        <v>5.1631595564882726E-3</v>
      </c>
      <c r="H11" s="48">
        <f>('LFAL LFAA Pop 2010'!H11/'LFAL LFAA Pop 2000'!H11)-1</f>
        <v>3.9368207530755761E-2</v>
      </c>
      <c r="I11" s="47">
        <f>('LFAL LFAA Pop 2010'!I11/'LFAL LFAA Pop 2000'!I11)-1</f>
        <v>0.36566945682949692</v>
      </c>
      <c r="J11" s="22">
        <f>('LFAL LFAA Pop 2010'!J11/'LFAL LFAA Pop 2000'!J11)-1</f>
        <v>0.3139419186911061</v>
      </c>
      <c r="K11" s="47">
        <f>('LFAL LFAA Pop 2010'!K11/'LFAL LFAA Pop 2000'!K11)-1</f>
        <v>0.36639708835069484</v>
      </c>
      <c r="L11" s="22">
        <f>('LFAL LFAA Pop 2010'!L11/'LFAL LFAA Pop 2000'!L11)-1</f>
        <v>0.31464198967261758</v>
      </c>
      <c r="M11" s="49">
        <f>('LFAL LFAA Pop 2010'!M11/'LFAL LFAA Pop 2000'!M11)-1</f>
        <v>6.0383748875794563E-2</v>
      </c>
      <c r="N11" s="30">
        <f>('LFAL LFAA Pop 2010'!N11/'LFAL LFAA Pop 2000'!N11)-1</f>
        <v>2.0219534514111848E-2</v>
      </c>
      <c r="O11" s="30">
        <f>('LFAL LFAA Pop 2010'!O11/'LFAL LFAA Pop 2000'!O11)-1</f>
        <v>-0.22354289790037907</v>
      </c>
    </row>
    <row r="12" spans="1:15" ht="13" x14ac:dyDescent="0.3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48">
        <f>('LFAL LFAA Pop 2010'!G12/'LFAL LFAA Pop 2000'!G12)-1</f>
        <v>0.37126635644115669</v>
      </c>
      <c r="H12" s="48">
        <f>('LFAL LFAA Pop 2010'!H12/'LFAL LFAA Pop 2000'!H12)-1</f>
        <v>0.371264191763512</v>
      </c>
      <c r="I12" s="47" t="s">
        <v>477</v>
      </c>
      <c r="J12" s="47" t="s">
        <v>477</v>
      </c>
      <c r="K12" s="47" t="s">
        <v>477</v>
      </c>
      <c r="L12" s="47" t="s">
        <v>477</v>
      </c>
      <c r="M12" s="47" t="s">
        <v>477</v>
      </c>
      <c r="N12" s="47" t="s">
        <v>477</v>
      </c>
      <c r="O12" s="47" t="s">
        <v>477</v>
      </c>
    </row>
    <row r="13" spans="1:15" ht="13" x14ac:dyDescent="0.3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48">
        <f>('LFAL LFAA Pop 2010'!G13/'LFAL LFAA Pop 2000'!G13)-1</f>
        <v>9.8813816167633295E-2</v>
      </c>
      <c r="H13" s="48">
        <f>('LFAL LFAA Pop 2010'!H13/'LFAL LFAA Pop 2000'!H13)-1</f>
        <v>9.6101532717318028E-2</v>
      </c>
      <c r="I13" s="47">
        <f>('LFAL LFAA Pop 2010'!I13/'LFAL LFAA Pop 2000'!I13)-1</f>
        <v>-5.4300538547044974E-2</v>
      </c>
      <c r="J13" s="22">
        <f>('LFAL LFAA Pop 2010'!J13/'LFAL LFAA Pop 2000'!J13)-1</f>
        <v>-0.13721545566267468</v>
      </c>
      <c r="K13" s="47">
        <f>('LFAL LFAA Pop 2010'!K13/'LFAL LFAA Pop 2000'!K13)-1</f>
        <v>-5.1891848157638365E-2</v>
      </c>
      <c r="L13" s="22">
        <f>('LFAL LFAA Pop 2010'!L13/'LFAL LFAA Pop 2000'!L13)-1</f>
        <v>-0.13501794902892772</v>
      </c>
      <c r="M13" s="49">
        <f>('LFAL LFAA Pop 2010'!M13/'LFAL LFAA Pop 2000'!M13)-1</f>
        <v>-5.5646365884372551E-2</v>
      </c>
      <c r="N13" s="30">
        <f>('LFAL LFAA Pop 2010'!N13/'LFAL LFAA Pop 2000'!N13)-1</f>
        <v>-0.13844328656807559</v>
      </c>
      <c r="O13" s="30">
        <f>('LFAL LFAA Pop 2010'!O13/'LFAL LFAA Pop 2000'!O13)-1</f>
        <v>-1.4231025734749991E-3</v>
      </c>
    </row>
    <row r="14" spans="1:15" ht="13" x14ac:dyDescent="0.3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48">
        <f>('LFAL LFAA Pop 2010'!G14/'LFAL LFAA Pop 2000'!G14)-1</f>
        <v>-1.6133334321214554E-2</v>
      </c>
      <c r="H14" s="48">
        <f>('LFAL LFAA Pop 2010'!H14/'LFAL LFAA Pop 2000'!H14)-1</f>
        <v>-3.2040908093642351E-3</v>
      </c>
      <c r="I14" s="47">
        <f>('LFAL LFAA Pop 2010'!I14/'LFAL LFAA Pop 2000'!I14)-1</f>
        <v>-7.2149098182171856E-2</v>
      </c>
      <c r="J14" s="22">
        <f>('LFAL LFAA Pop 2010'!J14/'LFAL LFAA Pop 2000'!J14)-1</f>
        <v>-6.9166623515528491E-2</v>
      </c>
      <c r="K14" s="47">
        <f>('LFAL LFAA Pop 2010'!K14/'LFAL LFAA Pop 2000'!K14)-1</f>
        <v>-7.2211444538409331E-2</v>
      </c>
      <c r="L14" s="22">
        <f>('LFAL LFAA Pop 2010'!L14/'LFAL LFAA Pop 2000'!L14)-1</f>
        <v>-6.9229170277270491E-2</v>
      </c>
      <c r="M14" s="49">
        <f>('LFAL LFAA Pop 2010'!M14/'LFAL LFAA Pop 2000'!M14)-1</f>
        <v>-8.106682035000945E-2</v>
      </c>
      <c r="N14" s="30">
        <f>('LFAL LFAA Pop 2010'!N14/'LFAL LFAA Pop 2000'!N14)-1</f>
        <v>-7.8113010720386233E-2</v>
      </c>
      <c r="O14" s="30">
        <f>('LFAL LFAA Pop 2010'!O14/'LFAL LFAA Pop 2000'!O14)-1</f>
        <v>-9.6111585927934895E-3</v>
      </c>
    </row>
    <row r="15" spans="1:15" ht="13" x14ac:dyDescent="0.3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48">
        <f>('LFAL LFAA Pop 2010'!G15/'LFAL LFAA Pop 2000'!G15)-1</f>
        <v>5.6574540459621403E-2</v>
      </c>
      <c r="H15" s="48">
        <f>('LFAL LFAA Pop 2010'!H15/'LFAL LFAA Pop 2000'!H15)-1</f>
        <v>5.6467298455046722E-2</v>
      </c>
      <c r="I15" s="47">
        <f>('LFAL LFAA Pop 2010'!I15/'LFAL LFAA Pop 2000'!I15)-1</f>
        <v>5.933812897380375E-2</v>
      </c>
      <c r="J15" s="22">
        <f>('LFAL LFAA Pop 2010'!J15/'LFAL LFAA Pop 2000'!J15)-1</f>
        <v>2.7173870151544488E-3</v>
      </c>
      <c r="K15" s="47">
        <f>('LFAL LFAA Pop 2010'!K15/'LFAL LFAA Pop 2000'!K15)-1</f>
        <v>6.1446233074571088E-2</v>
      </c>
      <c r="L15" s="22">
        <f>('LFAL LFAA Pop 2010'!L15/'LFAL LFAA Pop 2000'!L15)-1</f>
        <v>4.7128147050130575E-3</v>
      </c>
      <c r="M15" s="49">
        <f>('LFAL LFAA Pop 2010'!M15/'LFAL LFAA Pop 2000'!M15)-1</f>
        <v>6.0833987163200876E-2</v>
      </c>
      <c r="N15" s="30">
        <f>('LFAL LFAA Pop 2010'!N15/'LFAL LFAA Pop 2000'!N15)-1</f>
        <v>4.1332928284103509E-3</v>
      </c>
      <c r="O15" s="30">
        <f>('LFAL LFAA Pop 2010'!O15/'LFAL LFAA Pop 2000'!O15)-1</f>
        <v>1.4120686761707191E-3</v>
      </c>
    </row>
    <row r="16" spans="1:15" ht="13" x14ac:dyDescent="0.3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48">
        <f>('LFAL LFAA Pop 2010'!G16/'LFAL LFAA Pop 2000'!G16)-1</f>
        <v>0.16228657712141126</v>
      </c>
      <c r="H16" s="48">
        <f>('LFAL LFAA Pop 2010'!H16/'LFAL LFAA Pop 2000'!H16)-1</f>
        <v>8.2069515285172034E-2</v>
      </c>
      <c r="I16" s="47" t="s">
        <v>477</v>
      </c>
      <c r="J16" s="47" t="s">
        <v>477</v>
      </c>
      <c r="K16" s="47" t="s">
        <v>477</v>
      </c>
      <c r="L16" s="47" t="s">
        <v>477</v>
      </c>
      <c r="M16" s="47" t="s">
        <v>477</v>
      </c>
      <c r="N16" s="47" t="s">
        <v>477</v>
      </c>
      <c r="O16" s="47" t="s">
        <v>477</v>
      </c>
    </row>
    <row r="17" spans="1:15" ht="13" x14ac:dyDescent="0.3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48">
        <f>('LFAL LFAA Pop 2010'!G17/'LFAL LFAA Pop 2000'!G17)-1</f>
        <v>0.22146523837689025</v>
      </c>
      <c r="H17" s="48">
        <f>('LFAL LFAA Pop 2010'!H17/'LFAL LFAA Pop 2000'!H17)-1</f>
        <v>0.20146520146520142</v>
      </c>
      <c r="I17" s="47">
        <f>('LFAL LFAA Pop 2010'!I17/'LFAL LFAA Pop 2000'!I17)-1</f>
        <v>0.18492876629995703</v>
      </c>
      <c r="J17" s="22">
        <f>('LFAL LFAA Pop 2010'!J17/'LFAL LFAA Pop 2000'!J17)-1</f>
        <v>-1.3763557317414077E-2</v>
      </c>
      <c r="K17" s="47">
        <f>('LFAL LFAA Pop 2010'!K17/'LFAL LFAA Pop 2000'!K17)-1</f>
        <v>0.171064368763159</v>
      </c>
      <c r="L17" s="22">
        <f>('LFAL LFAA Pop 2010'!L17/'LFAL LFAA Pop 2000'!L17)-1</f>
        <v>-2.5303132096517023E-2</v>
      </c>
      <c r="M17" s="49">
        <f>('LFAL LFAA Pop 2010'!M17/'LFAL LFAA Pop 2000'!M17)-1</f>
        <v>0.15161045709531829</v>
      </c>
      <c r="N17" s="30">
        <f>('LFAL LFAA Pop 2010'!N17/'LFAL LFAA Pop 2000'!N17)-1</f>
        <v>-4.1494954917616123E-2</v>
      </c>
      <c r="O17" s="30">
        <f>('LFAL LFAA Pop 2010'!O17/'LFAL LFAA Pop 2000'!O17)-1</f>
        <v>-2.8118406905317972E-2</v>
      </c>
    </row>
    <row r="18" spans="1:15" ht="13" x14ac:dyDescent="0.3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48">
        <f>('LFAL LFAA Pop 2010'!G18/'LFAL LFAA Pop 2000'!G18)-1</f>
        <v>3.4714278237594209E-2</v>
      </c>
      <c r="H18" s="48">
        <f>('LFAL LFAA Pop 2010'!H18/'LFAL LFAA Pop 2000'!H18)-1</f>
        <v>3.4720257390685738E-2</v>
      </c>
      <c r="I18" s="47">
        <f>('LFAL LFAA Pop 2010'!I18/'LFAL LFAA Pop 2000'!I18)-1</f>
        <v>-0.19520817591785344</v>
      </c>
      <c r="J18" s="22">
        <f>('LFAL LFAA Pop 2010'!J18/'LFAL LFAA Pop 2000'!J18)-1</f>
        <v>-0.22221313602998649</v>
      </c>
      <c r="K18" s="47">
        <f>('LFAL LFAA Pop 2010'!K18/'LFAL LFAA Pop 2000'!K18)-1</f>
        <v>-0.19522220866050988</v>
      </c>
      <c r="L18" s="22">
        <f>('LFAL LFAA Pop 2010'!L18/'LFAL LFAA Pop 2000'!L18)-1</f>
        <v>-0.22222669790099092</v>
      </c>
      <c r="M18" s="49">
        <v>0</v>
      </c>
      <c r="N18" s="30">
        <v>0</v>
      </c>
      <c r="O18" s="30">
        <v>0</v>
      </c>
    </row>
    <row r="19" spans="1:15" ht="13" x14ac:dyDescent="0.3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48">
        <f>('LFAL LFAA Pop 2010'!G19/'LFAL LFAA Pop 2000'!G19)-1</f>
        <v>-3.6238672032589125E-2</v>
      </c>
      <c r="H19" s="48">
        <f>('LFAL LFAA Pop 2010'!H19/'LFAL LFAA Pop 2000'!H19)-1</f>
        <v>-4.4326744510109872E-2</v>
      </c>
      <c r="I19" s="47">
        <f>('LFAL LFAA Pop 2010'!I19/'LFAL LFAA Pop 2000'!I19)-1</f>
        <v>-8.4941095575615244E-2</v>
      </c>
      <c r="J19" s="22">
        <f>('LFAL LFAA Pop 2010'!J19/'LFAL LFAA Pop 2000'!J19)-1</f>
        <v>-4.2498155967214957E-2</v>
      </c>
      <c r="K19" s="47">
        <f>('LFAL LFAA Pop 2010'!K19/'LFAL LFAA Pop 2000'!K19)-1</f>
        <v>-8.5550262405861943E-2</v>
      </c>
      <c r="L19" s="22">
        <f>('LFAL LFAA Pop 2010'!L19/'LFAL LFAA Pop 2000'!L19)-1</f>
        <v>-4.313557762440523E-2</v>
      </c>
      <c r="M19" s="49">
        <f>('LFAL LFAA Pop 2010'!M19/'LFAL LFAA Pop 2000'!M19)-1</f>
        <v>-0.11631757746276683</v>
      </c>
      <c r="N19" s="30">
        <f>('LFAL LFAA Pop 2010'!N19/'LFAL LFAA Pop 2000'!N19)-1</f>
        <v>-7.532996506819023E-2</v>
      </c>
      <c r="O19" s="30">
        <f>('LFAL LFAA Pop 2010'!O19/'LFAL LFAA Pop 2000'!O19)-1</f>
        <v>-3.4289029630162449E-2</v>
      </c>
    </row>
    <row r="20" spans="1:15" ht="13" x14ac:dyDescent="0.3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48">
        <f>('LFAL LFAA Pop 2010'!G20/'LFAL LFAA Pop 2000'!G20)-1</f>
        <v>4.7124437664571861E-3</v>
      </c>
      <c r="H20" s="48">
        <f>('LFAL LFAA Pop 2010'!H20/'LFAL LFAA Pop 2000'!H20)-1</f>
        <v>3.0178885756961593E-2</v>
      </c>
      <c r="I20" s="47">
        <f>('LFAL LFAA Pop 2010'!I20/'LFAL LFAA Pop 2000'!I20)-1</f>
        <v>1.2840667125405991E-2</v>
      </c>
      <c r="J20" s="22">
        <f>('LFAL LFAA Pop 2010'!J20/'LFAL LFAA Pop 2000'!J20)-1</f>
        <v>-1.6830298961928114E-2</v>
      </c>
      <c r="K20" s="47">
        <f>('LFAL LFAA Pop 2010'!K20/'LFAL LFAA Pop 2000'!K20)-1</f>
        <v>1.3169176284421713E-2</v>
      </c>
      <c r="L20" s="22">
        <f>('LFAL LFAA Pop 2010'!L20/'LFAL LFAA Pop 2000'!L20)-1</f>
        <v>-1.6511413413449305E-2</v>
      </c>
      <c r="M20" s="49">
        <f>('LFAL LFAA Pop 2010'!M20/'LFAL LFAA Pop 2000'!M20)-1</f>
        <v>-8.0136878221231944E-3</v>
      </c>
      <c r="N20" s="30">
        <f>('LFAL LFAA Pop 2010'!N20/'LFAL LFAA Pop 2000'!N20)-1</f>
        <v>-3.7073729725125792E-2</v>
      </c>
      <c r="O20" s="30">
        <f>('LFAL LFAA Pop 2010'!O20/'LFAL LFAA Pop 2000'!O20)-1</f>
        <v>-2.0589966047391162E-2</v>
      </c>
    </row>
    <row r="21" spans="1:15" ht="13" x14ac:dyDescent="0.3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48">
        <f>('LFAL LFAA Pop 2010'!G21/'LFAL LFAA Pop 2000'!G21)-1</f>
        <v>0.1851333008492273</v>
      </c>
      <c r="H21" s="48">
        <f>('LFAL LFAA Pop 2010'!H21/'LFAL LFAA Pop 2000'!H21)-1</f>
        <v>0.18859570062443098</v>
      </c>
      <c r="I21" s="47">
        <f>('LFAL LFAA Pop 2010'!I21/'LFAL LFAA Pop 2000'!I21)-1</f>
        <v>0.24430266540930412</v>
      </c>
      <c r="J21" s="22">
        <f>('LFAL LFAA Pop 2010'!J21/'LFAL LFAA Pop 2000'!J21)-1</f>
        <v>4.686788346584736E-2</v>
      </c>
      <c r="K21" s="47">
        <f>('LFAL LFAA Pop 2010'!K21/'LFAL LFAA Pop 2000'!K21)-1</f>
        <v>0.24231715778957685</v>
      </c>
      <c r="L21" s="22">
        <f>('LFAL LFAA Pop 2010'!L21/'LFAL LFAA Pop 2000'!L21)-1</f>
        <v>4.5197418379456566E-2</v>
      </c>
      <c r="M21" s="49">
        <f>('LFAL LFAA Pop 2010'!M21/'LFAL LFAA Pop 2000'!M21)-1</f>
        <v>0.26370323031462628</v>
      </c>
      <c r="N21" s="30">
        <f>('LFAL LFAA Pop 2010'!N21/'LFAL LFAA Pop 2000'!N21)-1</f>
        <v>6.3190140811326678E-2</v>
      </c>
      <c r="O21" s="30">
        <f>('LFAL LFAA Pop 2010'!O21/'LFAL LFAA Pop 2000'!O21)-1</f>
        <v>1.5591515990958982E-2</v>
      </c>
    </row>
    <row r="22" spans="1:15" ht="13" x14ac:dyDescent="0.3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48">
        <f>('LFAL LFAA Pop 2010'!G22/'LFAL LFAA Pop 2000'!G22)-1</f>
        <v>0.31980180487734833</v>
      </c>
      <c r="H22" s="48">
        <f>('LFAL LFAA Pop 2010'!H22/'LFAL LFAA Pop 2000'!H22)-1</f>
        <v>0.31976863603774675</v>
      </c>
      <c r="I22" s="47">
        <f>('LFAL LFAA Pop 2010'!I22/'LFAL LFAA Pop 2000'!I22)-1</f>
        <v>0.41311646118623035</v>
      </c>
      <c r="J22" s="22">
        <f>('LFAL LFAA Pop 2010'!J22/'LFAL LFAA Pop 2000'!J22)-1</f>
        <v>7.0730446685515647E-2</v>
      </c>
      <c r="K22" s="47">
        <f>('LFAL LFAA Pop 2010'!K22/'LFAL LFAA Pop 2000'!K22)-1</f>
        <v>0.40063848421843828</v>
      </c>
      <c r="L22" s="22">
        <f>('LFAL LFAA Pop 2010'!L22/'LFAL LFAA Pop 2000'!L22)-1</f>
        <v>6.1275776656946279E-2</v>
      </c>
      <c r="M22" s="49">
        <f>('LFAL LFAA Pop 2010'!M22/'LFAL LFAA Pop 2000'!M22)-1</f>
        <v>0.40039655065315372</v>
      </c>
      <c r="N22" s="30">
        <f>('LFAL LFAA Pop 2010'!N22/'LFAL LFAA Pop 2000'!N22)-1</f>
        <v>6.1092461522248787E-2</v>
      </c>
      <c r="O22" s="30">
        <f>('LFAL LFAA Pop 2010'!O22/'LFAL LFAA Pop 2000'!O22)-1</f>
        <v>-9.001317925628749E-3</v>
      </c>
    </row>
    <row r="23" spans="1:15" ht="13" x14ac:dyDescent="0.3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48">
        <f>('LFAL LFAA Pop 2010'!G23/'LFAL LFAA Pop 2000'!G23)-1</f>
        <v>6.3627599066710561E-2</v>
      </c>
      <c r="H23" s="48">
        <f>('LFAL LFAA Pop 2010'!H23/'LFAL LFAA Pop 2000'!H23)-1</f>
        <v>6.3628447378196062E-2</v>
      </c>
      <c r="I23" s="47" t="s">
        <v>477</v>
      </c>
      <c r="J23" s="47" t="s">
        <v>477</v>
      </c>
      <c r="K23" s="47" t="s">
        <v>477</v>
      </c>
      <c r="L23" s="47" t="s">
        <v>477</v>
      </c>
      <c r="M23" s="47" t="s">
        <v>477</v>
      </c>
      <c r="N23" s="47" t="s">
        <v>477</v>
      </c>
      <c r="O23" s="47" t="s">
        <v>477</v>
      </c>
    </row>
    <row r="24" spans="1:15" ht="13" x14ac:dyDescent="0.3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48">
        <f>('LFAL LFAA Pop 2010'!G24/'LFAL LFAA Pop 2000'!G24)-1</f>
        <v>0.29014192129564909</v>
      </c>
      <c r="H24" s="48">
        <f>('LFAL LFAA Pop 2010'!H24/'LFAL LFAA Pop 2000'!H24)-1</f>
        <v>0.29115920068188283</v>
      </c>
      <c r="I24" s="47">
        <f>('LFAL LFAA Pop 2010'!I24/'LFAL LFAA Pop 2000'!I24)-1</f>
        <v>0.31738989264365114</v>
      </c>
      <c r="J24" s="22">
        <f>('LFAL LFAA Pop 2010'!J24/'LFAL LFAA Pop 2000'!J24)-1</f>
        <v>2.0315614021815254E-2</v>
      </c>
      <c r="K24" s="47">
        <f>('LFAL LFAA Pop 2010'!K24/'LFAL LFAA Pop 2000'!K24)-1</f>
        <v>0.30860320351938531</v>
      </c>
      <c r="L24" s="22">
        <f>('LFAL LFAA Pop 2010'!L24/'LFAL LFAA Pop 2000'!L24)-1</f>
        <v>1.3510342356147786E-2</v>
      </c>
      <c r="M24" s="49">
        <f>('LFAL LFAA Pop 2010'!M24/'LFAL LFAA Pop 2000'!M24)-1</f>
        <v>0.31762865154153652</v>
      </c>
      <c r="N24" s="30">
        <f>('LFAL LFAA Pop 2010'!N24/'LFAL LFAA Pop 2000'!N24)-1</f>
        <v>2.0500532270284477E-2</v>
      </c>
      <c r="O24" s="30">
        <f>('LFAL LFAA Pop 2010'!O24/'LFAL LFAA Pop 2000'!O24)-1</f>
        <v>1.8123632131894496E-4</v>
      </c>
    </row>
    <row r="25" spans="1:15" ht="13" x14ac:dyDescent="0.3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48">
        <f>('LFAL LFAA Pop 2010'!G25/'LFAL LFAA Pop 2000'!G25)-1</f>
        <v>0.22817629628029401</v>
      </c>
      <c r="H25" s="48">
        <f>('LFAL LFAA Pop 2010'!H25/'LFAL LFAA Pop 2000'!H25)-1</f>
        <v>0.22254692102315587</v>
      </c>
      <c r="I25" s="47">
        <f>('LFAL LFAA Pop 2010'!I25/'LFAL LFAA Pop 2000'!I25)-1</f>
        <v>0.1625821383606163</v>
      </c>
      <c r="J25" s="22">
        <f>('LFAL LFAA Pop 2010'!J25/'LFAL LFAA Pop 2000'!J25)-1</f>
        <v>-4.9049064401024967E-2</v>
      </c>
      <c r="K25" s="47">
        <f>('LFAL LFAA Pop 2010'!K25/'LFAL LFAA Pop 2000'!K25)-1</f>
        <v>0.18539877633434543</v>
      </c>
      <c r="L25" s="22">
        <f>('LFAL LFAA Pop 2010'!L25/'LFAL LFAA Pop 2000'!L25)-1</f>
        <v>-3.0385864174211852E-2</v>
      </c>
      <c r="M25" s="49">
        <f>('LFAL LFAA Pop 2010'!M25/'LFAL LFAA Pop 2000'!M25)-1</f>
        <v>0.16797737135669966</v>
      </c>
      <c r="N25" s="30">
        <f>('LFAL LFAA Pop 2010'!N25/'LFAL LFAA Pop 2000'!N25)-1</f>
        <v>-4.4635955257068316E-2</v>
      </c>
      <c r="O25" s="30">
        <f>('LFAL LFAA Pop 2010'!O25/'LFAL LFAA Pop 2000'!O25)-1</f>
        <v>4.6407327431430279E-3</v>
      </c>
    </row>
    <row r="26" spans="1:15" ht="13" x14ac:dyDescent="0.3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48">
        <f>('LFAL LFAA Pop 2010'!G26/'LFAL LFAA Pop 2000'!G26)-1</f>
        <v>7.2505009514927776E-2</v>
      </c>
      <c r="H26" s="48">
        <f>('LFAL LFAA Pop 2010'!H26/'LFAL LFAA Pop 2000'!H26)-1</f>
        <v>7.3452176283126391E-2</v>
      </c>
      <c r="I26" s="47">
        <f>('LFAL LFAA Pop 2010'!I26/'LFAL LFAA Pop 2000'!I26)-1</f>
        <v>8.0336323333140891E-2</v>
      </c>
      <c r="J26" s="22">
        <f>('LFAL LFAA Pop 2010'!J26/'LFAL LFAA Pop 2000'!J26)-1</f>
        <v>6.4130915210875994E-3</v>
      </c>
      <c r="K26" s="47">
        <f>('LFAL LFAA Pop 2010'!K26/'LFAL LFAA Pop 2000'!K26)-1</f>
        <v>8.0251011452058485E-2</v>
      </c>
      <c r="L26" s="22">
        <f>('LFAL LFAA Pop 2010'!L26/'LFAL LFAA Pop 2000'!L26)-1</f>
        <v>6.3336172017214309E-3</v>
      </c>
      <c r="M26" s="49">
        <f>('LFAL LFAA Pop 2010'!M26/'LFAL LFAA Pop 2000'!M26)-1</f>
        <v>8.6780381803873263E-2</v>
      </c>
      <c r="N26" s="30">
        <f>('LFAL LFAA Pop 2010'!N26/'LFAL LFAA Pop 2000'!N26)-1</f>
        <v>1.2416208020459951E-2</v>
      </c>
      <c r="O26" s="30">
        <f>('LFAL LFAA Pop 2010'!O26/'LFAL LFAA Pop 2000'!O26)-1</f>
        <v>5.9648632852133954E-3</v>
      </c>
    </row>
    <row r="27" spans="1:15" ht="13" x14ac:dyDescent="0.3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48">
        <f>('LFAL LFAA Pop 2010'!G27/'LFAL LFAA Pop 2000'!G27)-1</f>
        <v>5.7646662083814304E-2</v>
      </c>
      <c r="H27" s="48">
        <f>('LFAL LFAA Pop 2010'!H27/'LFAL LFAA Pop 2000'!H27)-1</f>
        <v>5.4258279229635997E-2</v>
      </c>
      <c r="I27" s="47">
        <f>('LFAL LFAA Pop 2010'!I27/'LFAL LFAA Pop 2000'!I27)-1</f>
        <v>4.5533102532068215E-2</v>
      </c>
      <c r="J27" s="22">
        <f>('LFAL LFAA Pop 2010'!J27/'LFAL LFAA Pop 2000'!J27)-1</f>
        <v>-8.2761282215810805E-3</v>
      </c>
      <c r="K27" s="47">
        <f>('LFAL LFAA Pop 2010'!K27/'LFAL LFAA Pop 2000'!K27)-1</f>
        <v>4.8648643608290909E-2</v>
      </c>
      <c r="L27" s="22">
        <f>('LFAL LFAA Pop 2010'!L27/'LFAL LFAA Pop 2000'!L27)-1</f>
        <v>-5.3209310582265079E-3</v>
      </c>
      <c r="M27" s="49">
        <f>('LFAL LFAA Pop 2010'!M27/'LFAL LFAA Pop 2000'!M27)-1</f>
        <v>5.1679978800089232E-2</v>
      </c>
      <c r="N27" s="30">
        <f>('LFAL LFAA Pop 2010'!N27/'LFAL LFAA Pop 2000'!N27)-1</f>
        <v>-2.4456060534151502E-3</v>
      </c>
      <c r="O27" s="30">
        <f>('LFAL LFAA Pop 2010'!O27/'LFAL LFAA Pop 2000'!O27)-1</f>
        <v>5.8791790074697037E-3</v>
      </c>
    </row>
    <row r="28" spans="1:15" ht="13" x14ac:dyDescent="0.3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48">
        <f>('LFAL LFAA Pop 2010'!G28/'LFAL LFAA Pop 2000'!G28)-1</f>
        <v>0.1234444705329889</v>
      </c>
      <c r="H28" s="48">
        <f>('LFAL LFAA Pop 2010'!H28/'LFAL LFAA Pop 2000'!H28)-1</f>
        <v>0.10675379439001875</v>
      </c>
      <c r="I28" s="47">
        <f>('LFAL LFAA Pop 2010'!I28/'LFAL LFAA Pop 2000'!I28)-1</f>
        <v>0.14667557773913353</v>
      </c>
      <c r="J28" s="22">
        <f>('LFAL LFAA Pop 2010'!J28/'LFAL LFAA Pop 2000'!J28)-1</f>
        <v>3.6071060746728723E-2</v>
      </c>
      <c r="K28" s="47">
        <f>('LFAL LFAA Pop 2010'!K28/'LFAL LFAA Pop 2000'!K28)-1</f>
        <v>0.14624001085594895</v>
      </c>
      <c r="L28" s="22">
        <f>('LFAL LFAA Pop 2010'!L28/'LFAL LFAA Pop 2000'!L28)-1</f>
        <v>3.5677507198150549E-2</v>
      </c>
      <c r="M28" s="49">
        <f>('LFAL LFAA Pop 2010'!M28/'LFAL LFAA Pop 2000'!M28)-1</f>
        <v>0.14941365201010059</v>
      </c>
      <c r="N28" s="30">
        <f>('LFAL LFAA Pop 2010'!N28/'LFAL LFAA Pop 2000'!N28)-1</f>
        <v>3.8545029469353231E-2</v>
      </c>
      <c r="O28" s="30">
        <f>('LFAL LFAA Pop 2010'!O28/'LFAL LFAA Pop 2000'!O28)-1</f>
        <v>2.3878369123075949E-3</v>
      </c>
    </row>
    <row r="29" spans="1:15" ht="13" x14ac:dyDescent="0.3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48">
        <f>('LFAL LFAA Pop 2010'!G29/'LFAL LFAA Pop 2000'!G29)-1</f>
        <v>0.18069560341596036</v>
      </c>
      <c r="H29" s="48">
        <f>('LFAL LFAA Pop 2010'!H29/'LFAL LFAA Pop 2000'!H29)-1</f>
        <v>8.4129796678121371E-2</v>
      </c>
      <c r="I29" s="47">
        <f>('LFAL LFAA Pop 2010'!I29/'LFAL LFAA Pop 2000'!I29)-1</f>
        <v>0.24939364764066774</v>
      </c>
      <c r="J29" s="22">
        <f>('LFAL LFAA Pop 2010'!J29/'LFAL LFAA Pop 2000'!J29)-1</f>
        <v>0.15243917422888931</v>
      </c>
      <c r="K29" s="47">
        <f>('LFAL LFAA Pop 2010'!K29/'LFAL LFAA Pop 2000'!K29)-1</f>
        <v>0.26179474757776622</v>
      </c>
      <c r="L29" s="22">
        <f>('LFAL LFAA Pop 2010'!L29/'LFAL LFAA Pop 2000'!L29)-1</f>
        <v>0.16387793366073633</v>
      </c>
      <c r="M29" s="49">
        <f>('LFAL LFAA Pop 2010'!M29/'LFAL LFAA Pop 2000'!M29)-1</f>
        <v>0.21941705982260773</v>
      </c>
      <c r="N29" s="30">
        <f>('LFAL LFAA Pop 2010'!N29/'LFAL LFAA Pop 2000'!N29)-1</f>
        <v>0.12478880624720379</v>
      </c>
      <c r="O29" s="30">
        <f>('LFAL LFAA Pop 2010'!O29/'LFAL LFAA Pop 2000'!O29)-1</f>
        <v>-2.399290877992466E-2</v>
      </c>
    </row>
    <row r="30" spans="1:15" ht="13" x14ac:dyDescent="0.3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48">
        <f>('LFAL LFAA Pop 2010'!G30/'LFAL LFAA Pop 2000'!G30)-1</f>
        <v>-9.5577667219458262E-2</v>
      </c>
      <c r="H30" s="48">
        <f>('LFAL LFAA Pop 2010'!H30/'LFAL LFAA Pop 2000'!H30)-1</f>
        <v>-0.10255100303123188</v>
      </c>
      <c r="I30" s="47">
        <f>('LFAL LFAA Pop 2010'!I30/'LFAL LFAA Pop 2000'!I30)-1</f>
        <v>-0.17172694947738765</v>
      </c>
      <c r="J30" s="22">
        <f>('LFAL LFAA Pop 2010'!J30/'LFAL LFAA Pop 2000'!J30)-1</f>
        <v>-7.7080643780097824E-2</v>
      </c>
      <c r="K30" s="47">
        <f>('LFAL LFAA Pop 2010'!K30/'LFAL LFAA Pop 2000'!K30)-1</f>
        <v>-0.17212117033254071</v>
      </c>
      <c r="L30" s="22">
        <f>('LFAL LFAA Pop 2010'!L30/'LFAL LFAA Pop 2000'!L30)-1</f>
        <v>-7.7519912035435623E-2</v>
      </c>
      <c r="M30" s="49">
        <f>('LFAL LFAA Pop 2010'!M30/'LFAL LFAA Pop 2000'!M30)-1</f>
        <v>-0.16297110572268647</v>
      </c>
      <c r="N30" s="30">
        <f>('LFAL LFAA Pop 2010'!N30/'LFAL LFAA Pop 2000'!N30)-1</f>
        <v>-6.7324274577753362E-2</v>
      </c>
      <c r="O30" s="30">
        <f>('LFAL LFAA Pop 2010'!O30/'LFAL LFAA Pop 2000'!O30)-1</f>
        <v>1.0571204446621296E-2</v>
      </c>
    </row>
    <row r="31" spans="1:15" ht="13" x14ac:dyDescent="0.3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48">
        <f>('LFAL LFAA Pop 2010'!G31/'LFAL LFAA Pop 2000'!G31)-1</f>
        <v>0.36624601303563997</v>
      </c>
      <c r="H31" s="48">
        <f>('LFAL LFAA Pop 2010'!H31/'LFAL LFAA Pop 2000'!H31)-1</f>
        <v>0.37121697246429264</v>
      </c>
      <c r="I31" s="47">
        <f>('LFAL LFAA Pop 2010'!I31/'LFAL LFAA Pop 2000'!I31)-1</f>
        <v>0.67285770900238839</v>
      </c>
      <c r="J31" s="22">
        <f>('LFAL LFAA Pop 2010'!J31/'LFAL LFAA Pop 2000'!J31)-1</f>
        <v>0.21998031135510221</v>
      </c>
      <c r="K31" s="47">
        <f>('LFAL LFAA Pop 2010'!K31/'LFAL LFAA Pop 2000'!K31)-1</f>
        <v>0.67376102711852703</v>
      </c>
      <c r="L31" s="22">
        <f>('LFAL LFAA Pop 2010'!L31/'LFAL LFAA Pop 2000'!L31)-1</f>
        <v>0.22063908245718067</v>
      </c>
      <c r="M31" s="49">
        <f>('LFAL LFAA Pop 2010'!M31/'LFAL LFAA Pop 2000'!M31)-1</f>
        <v>0.66164843334616052</v>
      </c>
      <c r="N31" s="30">
        <f>('LFAL LFAA Pop 2010'!N31/'LFAL LFAA Pop 2000'!N31)-1</f>
        <v>0.21180561990850855</v>
      </c>
      <c r="O31" s="30">
        <f>('LFAL LFAA Pop 2010'!O31/'LFAL LFAA Pop 2000'!O31)-1</f>
        <v>-6.7006748965592333E-3</v>
      </c>
    </row>
    <row r="32" spans="1:15" ht="13" x14ac:dyDescent="0.3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48">
        <f>('LFAL LFAA Pop 2010'!G32/'LFAL LFAA Pop 2000'!G32)-1</f>
        <v>0.36222973164665495</v>
      </c>
      <c r="H32" s="48">
        <f>('LFAL LFAA Pop 2010'!H32/'LFAL LFAA Pop 2000'!H32)-1</f>
        <v>0.35360493296825402</v>
      </c>
      <c r="I32" s="47">
        <f>('LFAL LFAA Pop 2010'!I32/'LFAL LFAA Pop 2000'!I32)-1</f>
        <v>0.33941380383094089</v>
      </c>
      <c r="J32" s="22">
        <f>('LFAL LFAA Pop 2010'!J32/'LFAL LFAA Pop 2000'!J32)-1</f>
        <v>-1.0483951994910368E-2</v>
      </c>
      <c r="K32" s="47">
        <f>('LFAL LFAA Pop 2010'!K32/'LFAL LFAA Pop 2000'!K32)-1</f>
        <v>0.34325787889264969</v>
      </c>
      <c r="L32" s="22">
        <f>('LFAL LFAA Pop 2010'!L32/'LFAL LFAA Pop 2000'!L32)-1</f>
        <v>-7.6440723756190376E-3</v>
      </c>
      <c r="M32" s="49">
        <f>('LFAL LFAA Pop 2010'!M32/'LFAL LFAA Pop 2000'!M32)-1</f>
        <v>0.37099686489361039</v>
      </c>
      <c r="N32" s="30">
        <f>('LFAL LFAA Pop 2010'!N32/'LFAL LFAA Pop 2000'!N32)-1</f>
        <v>1.2848602647464125E-2</v>
      </c>
      <c r="O32" s="30">
        <f>('LFAL LFAA Pop 2010'!O32/'LFAL LFAA Pop 2000'!O32)-1</f>
        <v>2.357976375361881E-2</v>
      </c>
    </row>
    <row r="33" spans="1:15" ht="13" x14ac:dyDescent="0.3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48">
        <f>('LFAL LFAA Pop 2010'!G33/'LFAL LFAA Pop 2000'!G33)-1</f>
        <v>0.26823738845314082</v>
      </c>
      <c r="H33" s="48">
        <f>('LFAL LFAA Pop 2010'!H33/'LFAL LFAA Pop 2000'!H33)-1</f>
        <v>0.26813387159786428</v>
      </c>
      <c r="I33" s="47">
        <f>('LFAL LFAA Pop 2010'!I33/'LFAL LFAA Pop 2000'!I33)-1</f>
        <v>0.50488809544242819</v>
      </c>
      <c r="J33" s="22">
        <f>('LFAL LFAA Pop 2010'!J33/'LFAL LFAA Pop 2000'!J33)-1</f>
        <v>0.18669497688461756</v>
      </c>
      <c r="K33" s="47">
        <f>('LFAL LFAA Pop 2010'!K33/'LFAL LFAA Pop 2000'!K33)-1</f>
        <v>0.50343472365157171</v>
      </c>
      <c r="L33" s="22">
        <f>('LFAL LFAA Pop 2010'!L33/'LFAL LFAA Pop 2000'!L33)-1</f>
        <v>0.18554890561926674</v>
      </c>
      <c r="M33" s="49">
        <f>('LFAL LFAA Pop 2010'!M33/'LFAL LFAA Pop 2000'!M33)-1</f>
        <v>0.50201664531321355</v>
      </c>
      <c r="N33" s="30">
        <f>('LFAL LFAA Pop 2010'!N33/'LFAL LFAA Pop 2000'!N33)-1</f>
        <v>0.18443066536867625</v>
      </c>
      <c r="O33" s="30">
        <f>('LFAL LFAA Pop 2010'!O33/'LFAL LFAA Pop 2000'!O33)-1</f>
        <v>-1.9080821609996912E-3</v>
      </c>
    </row>
    <row r="34" spans="1:15" ht="13" x14ac:dyDescent="0.3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48">
        <f>('LFAL LFAA Pop 2010'!G34/'LFAL LFAA Pop 2000'!G34)-1</f>
        <v>0.2337532265003226</v>
      </c>
      <c r="H34" s="48">
        <f>('LFAL LFAA Pop 2010'!H34/'LFAL LFAA Pop 2000'!H34)-1</f>
        <v>0.2337703661385151</v>
      </c>
      <c r="I34" s="47">
        <f>('LFAL LFAA Pop 2010'!I34/'LFAL LFAA Pop 2000'!I34)-1</f>
        <v>0.29304396698888735</v>
      </c>
      <c r="J34" s="22">
        <f>('LFAL LFAA Pop 2010'!J34/'LFAL LFAA Pop 2000'!J34)-1</f>
        <v>4.8042652406937281E-2</v>
      </c>
      <c r="K34" s="47">
        <f>('LFAL LFAA Pop 2010'!K34/'LFAL LFAA Pop 2000'!K34)-1</f>
        <v>0.29306735533539019</v>
      </c>
      <c r="L34" s="22">
        <f>('LFAL LFAA Pop 2010'!L34/'LFAL LFAA Pop 2000'!L34)-1</f>
        <v>4.8061609213766676E-2</v>
      </c>
      <c r="M34" s="49">
        <f>('LFAL LFAA Pop 2010'!M34/'LFAL LFAA Pop 2000'!M34)-1</f>
        <v>0.29332248314219078</v>
      </c>
      <c r="N34" s="30">
        <f>('LFAL LFAA Pop 2010'!N34/'LFAL LFAA Pop 2000'!N34)-1</f>
        <v>4.8268396322456164E-2</v>
      </c>
      <c r="O34" s="30">
        <f>('LFAL LFAA Pop 2010'!O34/'LFAL LFAA Pop 2000'!O34)-1</f>
        <v>2.1539573317985727E-4</v>
      </c>
    </row>
    <row r="35" spans="1:15" ht="13" x14ac:dyDescent="0.3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48">
        <f>('LFAL LFAA Pop 2010'!G35/'LFAL LFAA Pop 2000'!G35)-1</f>
        <v>7.992739196627241E-2</v>
      </c>
      <c r="H35" s="48">
        <f>('LFAL LFAA Pop 2010'!H35/'LFAL LFAA Pop 2000'!H35)-1</f>
        <v>2.4744538549982931E-2</v>
      </c>
      <c r="I35" s="47">
        <f>('LFAL LFAA Pop 2010'!I35/'LFAL LFAA Pop 2000'!I35)-1</f>
        <v>-4.5376962913006746E-2</v>
      </c>
      <c r="J35" s="22">
        <f>('LFAL LFAA Pop 2010'!J35/'LFAL LFAA Pop 2000'!J35)-1</f>
        <v>-6.8428275365304048E-2</v>
      </c>
      <c r="K35" s="47">
        <f>('LFAL LFAA Pop 2010'!K35/'LFAL LFAA Pop 2000'!K35)-1</f>
        <v>-4.7088860628796803E-2</v>
      </c>
      <c r="L35" s="22">
        <f>('LFAL LFAA Pop 2010'!L35/'LFAL LFAA Pop 2000'!L35)-1</f>
        <v>-7.0098835833196427E-2</v>
      </c>
      <c r="M35" s="49">
        <f>('LFAL LFAA Pop 2010'!M35/'LFAL LFAA Pop 2000'!M35)-1</f>
        <v>-6.7398228223115808E-2</v>
      </c>
      <c r="N35" s="30">
        <f>('LFAL LFAA Pop 2010'!N35/'LFAL LFAA Pop 2000'!N35)-1</f>
        <v>-8.991779249048848E-2</v>
      </c>
      <c r="O35" s="30">
        <f>('LFAL LFAA Pop 2010'!O35/'LFAL LFAA Pop 2000'!O35)-1</f>
        <v>-2.3068022093104212E-2</v>
      </c>
    </row>
    <row r="36" spans="1:15" ht="13" x14ac:dyDescent="0.3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48">
        <f>('LFAL LFAA Pop 2010'!G36/'LFAL LFAA Pop 2000'!G36)-1</f>
        <v>0.22319084302019188</v>
      </c>
      <c r="H36" s="48">
        <f>('LFAL LFAA Pop 2010'!H36/'LFAL LFAA Pop 2000'!H36)-1</f>
        <v>0.23254495451660673</v>
      </c>
      <c r="I36" s="47" t="s">
        <v>477</v>
      </c>
      <c r="J36" s="47" t="s">
        <v>477</v>
      </c>
      <c r="K36" s="47" t="s">
        <v>477</v>
      </c>
      <c r="L36" s="47" t="s">
        <v>477</v>
      </c>
      <c r="M36" s="47" t="s">
        <v>477</v>
      </c>
      <c r="N36" s="47" t="s">
        <v>477</v>
      </c>
      <c r="O36" s="47" t="s">
        <v>477</v>
      </c>
    </row>
    <row r="37" spans="1:15" ht="13" x14ac:dyDescent="0.3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48">
        <f>('LFAL LFAA Pop 2010'!G37/'LFAL LFAA Pop 2000'!G37)-1</f>
        <v>0.35666640508514469</v>
      </c>
      <c r="H37" s="48">
        <f>('LFAL LFAA Pop 2010'!H37/'LFAL LFAA Pop 2000'!H37)-1</f>
        <v>0.34382813870854534</v>
      </c>
      <c r="I37" s="47">
        <f>('LFAL LFAA Pop 2010'!I37/'LFAL LFAA Pop 2000'!I37)-1</f>
        <v>1.4642579845609425</v>
      </c>
      <c r="J37" s="22">
        <f>('LFAL LFAA Pop 2010'!J37/'LFAL LFAA Pop 2000'!J37)-1</f>
        <v>0.83375977446726202</v>
      </c>
      <c r="K37" s="47">
        <f>('LFAL LFAA Pop 2010'!K37/'LFAL LFAA Pop 2000'!K37)-1</f>
        <v>0.40750011174183154</v>
      </c>
      <c r="L37" s="22">
        <f>('LFAL LFAA Pop 2010'!L37/'LFAL LFAA Pop 2000'!L37)-1</f>
        <v>4.7381038690317068E-2</v>
      </c>
      <c r="M37" s="49">
        <f>('LFAL LFAA Pop 2010'!M37/'LFAL LFAA Pop 2000'!M37)-1</f>
        <v>2.0826432635643162</v>
      </c>
      <c r="N37" s="30">
        <f>('LFAL LFAA Pop 2010'!N37/'LFAL LFAA Pop 2000'!N37)-1</f>
        <v>1.2939267118835733</v>
      </c>
      <c r="O37" s="30">
        <f>('LFAL LFAA Pop 2010'!O37/'LFAL LFAA Pop 2000'!O37)-1</f>
        <v>0.2509417775564402</v>
      </c>
    </row>
    <row r="38" spans="1:15" ht="13" x14ac:dyDescent="0.3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48">
        <f>('LFAL LFAA Pop 2010'!G38/'LFAL LFAA Pop 2000'!G38)-1</f>
        <v>0.19248729164203815</v>
      </c>
      <c r="H38" s="48">
        <f>('LFAL LFAA Pop 2010'!H38/'LFAL LFAA Pop 2000'!H38)-1</f>
        <v>0.19259897222072153</v>
      </c>
      <c r="I38" s="47">
        <f>('LFAL LFAA Pop 2010'!I38/'LFAL LFAA Pop 2000'!I38)-1</f>
        <v>0.17652101805697362</v>
      </c>
      <c r="J38" s="22">
        <f>('LFAL LFAA Pop 2010'!J38/'LFAL LFAA Pop 2000'!J38)-1</f>
        <v>-1.3481442243581054E-2</v>
      </c>
      <c r="K38" s="47">
        <f>('LFAL LFAA Pop 2010'!K38/'LFAL LFAA Pop 2000'!K38)-1</f>
        <v>0.17723697629322999</v>
      </c>
      <c r="L38" s="22">
        <f>('LFAL LFAA Pop 2010'!L38/'LFAL LFAA Pop 2000'!L38)-1</f>
        <v>-1.2881107803477509E-2</v>
      </c>
      <c r="M38" s="49">
        <f>('LFAL LFAA Pop 2010'!M38/'LFAL LFAA Pop 2000'!M38)-1</f>
        <v>0.17645709404209486</v>
      </c>
      <c r="N38" s="30">
        <f>('LFAL LFAA Pop 2010'!N38/'LFAL LFAA Pop 2000'!N38)-1</f>
        <v>-1.3535042838892619E-2</v>
      </c>
      <c r="O38" s="30">
        <f>('LFAL LFAA Pop 2010'!O38/'LFAL LFAA Pop 2000'!O38)-1</f>
        <v>-5.4333083640334401E-5</v>
      </c>
    </row>
    <row r="39" spans="1:15" ht="13" x14ac:dyDescent="0.3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48">
        <f>('LFAL LFAA Pop 2010'!G39/'LFAL LFAA Pop 2000'!G39)-1</f>
        <v>0.35496001975271119</v>
      </c>
      <c r="H39" s="48">
        <f>('LFAL LFAA Pop 2010'!H39/'LFAL LFAA Pop 2000'!H39)-1</f>
        <v>0.35497123134428077</v>
      </c>
      <c r="I39" s="47">
        <f>('LFAL LFAA Pop 2010'!I39/'LFAL LFAA Pop 2000'!I39)-1</f>
        <v>0.38012435060111116</v>
      </c>
      <c r="J39" s="22">
        <f>('LFAL LFAA Pop 2010'!J39/'LFAL LFAA Pop 2000'!J39)-1</f>
        <v>1.8563581775736804E-2</v>
      </c>
      <c r="K39" s="47">
        <f>('LFAL LFAA Pop 2010'!K39/'LFAL LFAA Pop 2000'!K39)-1</f>
        <v>0.37982061583511828</v>
      </c>
      <c r="L39" s="22">
        <f>('LFAL LFAA Pop 2010'!L39/'LFAL LFAA Pop 2000'!L39)-1</f>
        <v>1.8339418517531403E-2</v>
      </c>
      <c r="M39" s="49">
        <f>('LFAL LFAA Pop 2010'!M39/'LFAL LFAA Pop 2000'!M39)-1</f>
        <v>0.37975577533439697</v>
      </c>
      <c r="N39" s="30">
        <f>('LFAL LFAA Pop 2010'!N39/'LFAL LFAA Pop 2000'!N39)-1</f>
        <v>1.8291564733464494E-2</v>
      </c>
      <c r="O39" s="30">
        <f>('LFAL LFAA Pop 2010'!O39/'LFAL LFAA Pop 2000'!O39)-1</f>
        <v>-2.6705946210847653E-4</v>
      </c>
    </row>
    <row r="40" spans="1:15" ht="13" x14ac:dyDescent="0.3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48">
        <f>('LFAL LFAA Pop 2010'!G40/'LFAL LFAA Pop 2000'!G40)-1</f>
        <v>0.11833381567523471</v>
      </c>
      <c r="H40" s="48">
        <f>('LFAL LFAA Pop 2010'!H40/'LFAL LFAA Pop 2000'!H40)-1</f>
        <v>0.1007324500041149</v>
      </c>
      <c r="I40" s="47">
        <f>('LFAL LFAA Pop 2010'!I40/'LFAL LFAA Pop 2000'!I40)-1</f>
        <v>0.14471593559946627</v>
      </c>
      <c r="J40" s="22">
        <f>('LFAL LFAA Pop 2010'!J40/'LFAL LFAA Pop 2000'!J40)-1</f>
        <v>3.9958380072457222E-2</v>
      </c>
      <c r="K40" s="47">
        <f>('LFAL LFAA Pop 2010'!K40/'LFAL LFAA Pop 2000'!K40)-1</f>
        <v>0.14446828290204095</v>
      </c>
      <c r="L40" s="22">
        <f>('LFAL LFAA Pop 2010'!L40/'LFAL LFAA Pop 2000'!L40)-1</f>
        <v>3.9733391068613066E-2</v>
      </c>
      <c r="M40" s="49">
        <f>('LFAL LFAA Pop 2010'!M40/'LFAL LFAA Pop 2000'!M40)-1</f>
        <v>0.12382398948108175</v>
      </c>
      <c r="N40" s="30">
        <f>('LFAL LFAA Pop 2010'!N40/'LFAL LFAA Pop 2000'!N40)-1</f>
        <v>2.0978339901654097E-2</v>
      </c>
      <c r="O40" s="30">
        <f>('LFAL LFAA Pop 2010'!O40/'LFAL LFAA Pop 2000'!O40)-1</f>
        <v>-1.8250769006237122E-2</v>
      </c>
    </row>
    <row r="41" spans="1:15" ht="13" x14ac:dyDescent="0.3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48">
        <f>('LFAL LFAA Pop 2010'!G41/'LFAL LFAA Pop 2000'!G41)-1</f>
        <v>7.1446233857394681E-2</v>
      </c>
      <c r="H41" s="48">
        <f>('LFAL LFAA Pop 2010'!H41/'LFAL LFAA Pop 2000'!H41)-1</f>
        <v>4.8087268380155423E-2</v>
      </c>
      <c r="I41" s="47">
        <f>('LFAL LFAA Pop 2010'!I41/'LFAL LFAA Pop 2000'!I41)-1</f>
        <v>2.6539468850898418E-2</v>
      </c>
      <c r="J41" s="22">
        <f>('LFAL LFAA Pop 2010'!J41/'LFAL LFAA Pop 2000'!J41)-1</f>
        <v>-2.0559165423848391E-2</v>
      </c>
      <c r="K41" s="47">
        <f>('LFAL LFAA Pop 2010'!K41/'LFAL LFAA Pop 2000'!K41)-1</f>
        <v>2.6967536611176346E-2</v>
      </c>
      <c r="L41" s="22">
        <f>('LFAL LFAA Pop 2010'!L41/'LFAL LFAA Pop 2000'!L41)-1</f>
        <v>-2.0150737830849086E-2</v>
      </c>
      <c r="M41" s="49">
        <f>('LFAL LFAA Pop 2010'!M41/'LFAL LFAA Pop 2000'!M41)-1</f>
        <v>-3.1187654108152385E-3</v>
      </c>
      <c r="N41" s="30">
        <f>('LFAL LFAA Pop 2010'!N41/'LFAL LFAA Pop 2000'!N41)-1</f>
        <v>-4.8856650906666244E-2</v>
      </c>
      <c r="O41" s="30">
        <f>('LFAL LFAA Pop 2010'!O41/'LFAL LFAA Pop 2000'!O41)-1</f>
        <v>-2.8891469993757579E-2</v>
      </c>
    </row>
    <row r="42" spans="1:15" ht="13" x14ac:dyDescent="0.3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48">
        <f>('LFAL LFAA Pop 2010'!G42/'LFAL LFAA Pop 2000'!G42)-1</f>
        <v>0.16744273340207072</v>
      </c>
      <c r="H42" s="48">
        <f>('LFAL LFAA Pop 2010'!H42/'LFAL LFAA Pop 2000'!H42)-1</f>
        <v>0.17773249458894047</v>
      </c>
      <c r="I42" s="47">
        <f>('LFAL LFAA Pop 2010'!I42/'LFAL LFAA Pop 2000'!I42)-1</f>
        <v>0.10225003608674266</v>
      </c>
      <c r="J42" s="22">
        <f>('LFAL LFAA Pop 2010'!J42/'LFAL LFAA Pop 2000'!J42)-1</f>
        <v>-6.4091344043745169E-2</v>
      </c>
      <c r="K42" s="47">
        <f>('LFAL LFAA Pop 2010'!K42/'LFAL LFAA Pop 2000'!K42)-1</f>
        <v>0.10320784908012359</v>
      </c>
      <c r="L42" s="22">
        <f>('LFAL LFAA Pop 2010'!L42/'LFAL LFAA Pop 2000'!L42)-1</f>
        <v>-6.3278075327986794E-2</v>
      </c>
      <c r="M42" s="49">
        <f>('LFAL LFAA Pop 2010'!M42/'LFAL LFAA Pop 2000'!M42)-1</f>
        <v>0.11769563256029847</v>
      </c>
      <c r="N42" s="30">
        <f>('LFAL LFAA Pop 2010'!N42/'LFAL LFAA Pop 2000'!N42)-1</f>
        <v>-5.0976654125176712E-2</v>
      </c>
      <c r="O42" s="30">
        <f>('LFAL LFAA Pop 2010'!O42/'LFAL LFAA Pop 2000'!O42)-1</f>
        <v>1.401278835824904E-2</v>
      </c>
    </row>
    <row r="43" spans="1:15" ht="13" x14ac:dyDescent="0.3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48">
        <f>('LFAL LFAA Pop 2010'!G43/'LFAL LFAA Pop 2000'!G43)-1</f>
        <v>0.32959168640427916</v>
      </c>
      <c r="H43" s="48">
        <f>('LFAL LFAA Pop 2010'!H43/'LFAL LFAA Pop 2000'!H43)-1</f>
        <v>0.32980149252908109</v>
      </c>
      <c r="I43" s="47">
        <f>('LFAL LFAA Pop 2010'!I43/'LFAL LFAA Pop 2000'!I43)-1</f>
        <v>0.34650580472338222</v>
      </c>
      <c r="J43" s="22">
        <f>('LFAL LFAA Pop 2010'!J43/'LFAL LFAA Pop 2000'!J43)-1</f>
        <v>1.2561508080827899E-2</v>
      </c>
      <c r="K43" s="47">
        <f>('LFAL LFAA Pop 2010'!K43/'LFAL LFAA Pop 2000'!K43)-1</f>
        <v>0.34663786373792016</v>
      </c>
      <c r="L43" s="22">
        <f>('LFAL LFAA Pop 2010'!L43/'LFAL LFAA Pop 2000'!L43)-1</f>
        <v>1.2660815394949454E-2</v>
      </c>
      <c r="M43" s="49">
        <f>('LFAL LFAA Pop 2010'!M43/'LFAL LFAA Pop 2000'!M43)-1</f>
        <v>0.26969930259940234</v>
      </c>
      <c r="N43" s="30">
        <f>('LFAL LFAA Pop 2010'!N43/'LFAL LFAA Pop 2000'!N43)-1</f>
        <v>-4.519636221446377E-2</v>
      </c>
      <c r="O43" s="30">
        <f>('LFAL LFAA Pop 2010'!O43/'LFAL LFAA Pop 2000'!O43)-1</f>
        <v>-5.7041344979391728E-2</v>
      </c>
    </row>
    <row r="44" spans="1:15" ht="13" x14ac:dyDescent="0.3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48">
        <f>('LFAL LFAA Pop 2010'!G44/'LFAL LFAA Pop 2000'!G44)-1</f>
        <v>0.39867874766204414</v>
      </c>
      <c r="H44" s="48">
        <f>('LFAL LFAA Pop 2010'!H44/'LFAL LFAA Pop 2000'!H44)-1</f>
        <v>0.39870228841422262</v>
      </c>
      <c r="I44" s="47">
        <f>('LFAL LFAA Pop 2010'!I44/'LFAL LFAA Pop 2000'!I44)-1</f>
        <v>0.40408269897059612</v>
      </c>
      <c r="J44" s="22">
        <f>('LFAL LFAA Pop 2010'!J44/'LFAL LFAA Pop 2000'!J44)-1</f>
        <v>3.8467160602657646E-3</v>
      </c>
      <c r="K44" s="47">
        <f>('LFAL LFAA Pop 2010'!K44/'LFAL LFAA Pop 2000'!K44)-1</f>
        <v>0.40722756082600675</v>
      </c>
      <c r="L44" s="22">
        <f>('LFAL LFAA Pop 2010'!L44/'LFAL LFAA Pop 2000'!L44)-1</f>
        <v>6.0951300948035581E-3</v>
      </c>
      <c r="M44" s="49">
        <f>('LFAL LFAA Pop 2010'!M44/'LFAL LFAA Pop 2000'!M44)-1</f>
        <v>0.40759502066985509</v>
      </c>
      <c r="N44" s="30">
        <f>('LFAL LFAA Pop 2010'!N44/'LFAL LFAA Pop 2000'!N44)-1</f>
        <v>6.3578449319006136E-3</v>
      </c>
      <c r="O44" s="30">
        <f>('LFAL LFAA Pop 2010'!O44/'LFAL LFAA Pop 2000'!O44)-1</f>
        <v>2.5015062872251193E-3</v>
      </c>
    </row>
    <row r="45" spans="1:15" ht="13" x14ac:dyDescent="0.3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48">
        <f>('LFAL LFAA Pop 2010'!G45/'LFAL LFAA Pop 2000'!G45)-1</f>
        <v>0.35480293874211877</v>
      </c>
      <c r="H45" s="48">
        <f>('LFAL LFAA Pop 2010'!H45/'LFAL LFAA Pop 2000'!H45)-1</f>
        <v>0.35355904268104243</v>
      </c>
      <c r="I45" s="47">
        <f>('LFAL LFAA Pop 2010'!I45/'LFAL LFAA Pop 2000'!I45)-1</f>
        <v>0.35596376620040582</v>
      </c>
      <c r="J45" s="22">
        <f>('LFAL LFAA Pop 2010'!J45/'LFAL LFAA Pop 2000'!J45)-1</f>
        <v>1.7765929992978879E-3</v>
      </c>
      <c r="K45" s="47">
        <f>('LFAL LFAA Pop 2010'!K45/'LFAL LFAA Pop 2000'!K45)-1</f>
        <v>0.35584510200729658</v>
      </c>
      <c r="L45" s="22">
        <f>('LFAL LFAA Pop 2010'!L45/'LFAL LFAA Pop 2000'!L45)-1</f>
        <v>1.6889247193281332E-3</v>
      </c>
      <c r="M45" s="49">
        <f>('LFAL LFAA Pop 2010'!M45/'LFAL LFAA Pop 2000'!M45)-1</f>
        <v>0.35575934829026057</v>
      </c>
      <c r="N45" s="30">
        <f>('LFAL LFAA Pop 2010'!N45/'LFAL LFAA Pop 2000'!N45)-1</f>
        <v>1.6255704700254281E-3</v>
      </c>
      <c r="O45" s="30">
        <f>('LFAL LFAA Pop 2010'!O45/'LFAL LFAA Pop 2000'!O45)-1</f>
        <v>-1.5075469952863241E-4</v>
      </c>
    </row>
    <row r="46" spans="1:15" ht="13" x14ac:dyDescent="0.3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48">
        <f>('LFAL LFAA Pop 2010'!G46/'LFAL LFAA Pop 2000'!G46)-1</f>
        <v>0.20683936383091761</v>
      </c>
      <c r="H46" s="48">
        <f>('LFAL LFAA Pop 2010'!H46/'LFAL LFAA Pop 2000'!H46)-1</f>
        <v>0.2139247690177295</v>
      </c>
      <c r="I46" s="47">
        <f>('LFAL LFAA Pop 2010'!I46/'LFAL LFAA Pop 2000'!I46)-1</f>
        <v>0.17896145032214705</v>
      </c>
      <c r="J46" s="22">
        <f>('LFAL LFAA Pop 2010'!J46/'LFAL LFAA Pop 2000'!J46)-1</f>
        <v>-2.8801882610792751E-2</v>
      </c>
      <c r="K46" s="47">
        <f>('LFAL LFAA Pop 2010'!K46/'LFAL LFAA Pop 2000'!K46)-1</f>
        <v>0.17706336818550028</v>
      </c>
      <c r="L46" s="22">
        <f>('LFAL LFAA Pop 2010'!L46/'LFAL LFAA Pop 2000'!L46)-1</f>
        <v>-3.0365473852268732E-2</v>
      </c>
      <c r="M46" s="49">
        <f>('LFAL LFAA Pop 2010'!M46/'LFAL LFAA Pop 2000'!M46)-1</f>
        <v>0.13047488242904337</v>
      </c>
      <c r="N46" s="30">
        <f>('LFAL LFAA Pop 2010'!N46/'LFAL LFAA Pop 2000'!N46)-1</f>
        <v>-6.8743870063884716E-2</v>
      </c>
      <c r="O46" s="30">
        <f>('LFAL LFAA Pop 2010'!O46/'LFAL LFAA Pop 2000'!O46)-1</f>
        <v>-4.1126508317854471E-2</v>
      </c>
    </row>
    <row r="47" spans="1:15" ht="13" x14ac:dyDescent="0.3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48">
        <f>('LFAL LFAA Pop 2010'!G47/'LFAL LFAA Pop 2000'!G47)-1</f>
        <v>0.22531462064311336</v>
      </c>
      <c r="H47" s="48">
        <f>('LFAL LFAA Pop 2010'!H47/'LFAL LFAA Pop 2000'!H47)-1</f>
        <v>0.24474366085879495</v>
      </c>
      <c r="I47" s="47">
        <f>('LFAL LFAA Pop 2010'!I47/'LFAL LFAA Pop 2000'!I47)-1</f>
        <v>0.3234716601533032</v>
      </c>
      <c r="J47" s="22">
        <f>('LFAL LFAA Pop 2010'!J47/'LFAL LFAA Pop 2000'!J47)-1</f>
        <v>6.3248363313769262E-2</v>
      </c>
      <c r="K47" s="47">
        <f>('LFAL LFAA Pop 2010'!K47/'LFAL LFAA Pop 2000'!K47)-1</f>
        <v>0.3174613524729728</v>
      </c>
      <c r="L47" s="22">
        <f>('LFAL LFAA Pop 2010'!L47/'LFAL LFAA Pop 2000'!L47)-1</f>
        <v>5.841981277013053E-2</v>
      </c>
      <c r="M47" s="49">
        <f>('LFAL LFAA Pop 2010'!M47/'LFAL LFAA Pop 2000'!M47)-1</f>
        <v>0.45119186686180379</v>
      </c>
      <c r="N47" s="30">
        <f>('LFAL LFAA Pop 2010'!N47/'LFAL LFAA Pop 2000'!N47)-1</f>
        <v>0.16585600111477783</v>
      </c>
      <c r="O47" s="30">
        <f>('LFAL LFAA Pop 2010'!O47/'LFAL LFAA Pop 2000'!O47)-1</f>
        <v>9.6503922640630124E-2</v>
      </c>
    </row>
    <row r="48" spans="1:15" ht="13" x14ac:dyDescent="0.3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48">
        <f>('LFAL LFAA Pop 2010'!G48/'LFAL LFAA Pop 2000'!G48)-1</f>
        <v>-5.9220045087993167E-4</v>
      </c>
      <c r="H48" s="48">
        <f>('LFAL LFAA Pop 2010'!H48/'LFAL LFAA Pop 2000'!H48)-1</f>
        <v>-5.517448932248481E-4</v>
      </c>
      <c r="I48" s="47">
        <f>('LFAL LFAA Pop 2010'!I48/'LFAL LFAA Pop 2000'!I48)-1</f>
        <v>0.1389549772129719</v>
      </c>
      <c r="J48" s="22">
        <f>('LFAL LFAA Pop 2010'!J48/'LFAL LFAA Pop 2000'!J48)-1</f>
        <v>0.13958373672010915</v>
      </c>
      <c r="K48" s="47">
        <f>('LFAL LFAA Pop 2010'!K48/'LFAL LFAA Pop 2000'!K48)-1</f>
        <v>0.13937115922622323</v>
      </c>
      <c r="L48" s="22">
        <f>('LFAL LFAA Pop 2010'!L48/'LFAL LFAA Pop 2000'!L48)-1</f>
        <v>0.14000014848642617</v>
      </c>
      <c r="M48" s="49">
        <f>('LFAL LFAA Pop 2010'!M48/'LFAL LFAA Pop 2000'!M48)-1</f>
        <v>2.1091700350495346E-2</v>
      </c>
      <c r="N48" s="30">
        <f>('LFAL LFAA Pop 2010'!N48/'LFAL LFAA Pop 2000'!N48)-1</f>
        <v>2.1655393496492925E-2</v>
      </c>
      <c r="O48" s="30">
        <f>('LFAL LFAA Pop 2010'!O48/'LFAL LFAA Pop 2000'!O48)-1</f>
        <v>-0.10348370148123709</v>
      </c>
    </row>
    <row r="49" spans="1:15" ht="13" x14ac:dyDescent="0.3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48">
        <f>('LFAL LFAA Pop 2010'!G49/'LFAL LFAA Pop 2000'!G49)-1</f>
        <v>2.8091543070425384E-2</v>
      </c>
      <c r="H49" s="48">
        <f>('LFAL LFAA Pop 2010'!H49/'LFAL LFAA Pop 2000'!H49)-1</f>
        <v>2.5435409607935E-2</v>
      </c>
      <c r="I49" s="47">
        <f>('LFAL LFAA Pop 2010'!I49/'LFAL LFAA Pop 2000'!I49)-1</f>
        <v>5.021233501991107E-2</v>
      </c>
      <c r="J49" s="22">
        <f>('LFAL LFAA Pop 2010'!J49/'LFAL LFAA Pop 2000'!J49)-1</f>
        <v>2.4162346238315813E-2</v>
      </c>
      <c r="K49" s="47">
        <f>('LFAL LFAA Pop 2010'!K49/'LFAL LFAA Pop 2000'!K49)-1</f>
        <v>4.787531546109447E-2</v>
      </c>
      <c r="L49" s="22">
        <f>('LFAL LFAA Pop 2010'!L49/'LFAL LFAA Pop 2000'!L49)-1</f>
        <v>2.1883295274286896E-2</v>
      </c>
      <c r="M49" s="49">
        <f>('LFAL LFAA Pop 2010'!M49/'LFAL LFAA Pop 2000'!M49)-1</f>
        <v>1.6620946674580139E-2</v>
      </c>
      <c r="N49" s="30">
        <f>('LFAL LFAA Pop 2010'!N49/'LFAL LFAA Pop 2000'!N49)-1</f>
        <v>-8.5958246133951421E-3</v>
      </c>
      <c r="O49" s="30">
        <f>('LFAL LFAA Pop 2010'!O49/'LFAL LFAA Pop 2000'!O49)-1</f>
        <v>-3.1985330228190723E-2</v>
      </c>
    </row>
    <row r="50" spans="1:15" ht="13" x14ac:dyDescent="0.3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48">
        <f>('LFAL LFAA Pop 2010'!G50/'LFAL LFAA Pop 2000'!G50)-1</f>
        <v>7.2623445565275002E-2</v>
      </c>
      <c r="H50" s="48">
        <f>('LFAL LFAA Pop 2010'!H50/'LFAL LFAA Pop 2000'!H50)-1</f>
        <v>9.0424839437597271E-3</v>
      </c>
      <c r="I50" s="47">
        <f>('LFAL LFAA Pop 2010'!I50/'LFAL LFAA Pop 2000'!I50)-1</f>
        <v>-0.18798007700693387</v>
      </c>
      <c r="J50" s="22">
        <f>('LFAL LFAA Pop 2010'!J50/'LFAL LFAA Pop 2000'!J50)-1</f>
        <v>-0.19525695308749247</v>
      </c>
      <c r="K50" s="47">
        <f>('LFAL LFAA Pop 2010'!K50/'LFAL LFAA Pop 2000'!K50)-1</f>
        <v>-0.18798007700693387</v>
      </c>
      <c r="L50" s="22">
        <f>('LFAL LFAA Pop 2010'!L50/'LFAL LFAA Pop 2000'!L50)-1</f>
        <v>-0.19525695308749247</v>
      </c>
      <c r="M50" s="49">
        <f>('LFAL LFAA Pop 2010'!M50/'LFAL LFAA Pop 2000'!M50)-1</f>
        <v>-0.1625801078967376</v>
      </c>
      <c r="N50" s="30">
        <f>('LFAL LFAA Pop 2010'!N50/'LFAL LFAA Pop 2000'!N50)-1</f>
        <v>-0.17008460453490981</v>
      </c>
      <c r="O50" s="30">
        <f>('LFAL LFAA Pop 2010'!O50/'LFAL LFAA Pop 2000'!O50)-1</f>
        <v>3.1279982659259353E-2</v>
      </c>
    </row>
    <row r="51" spans="1:15" ht="13" x14ac:dyDescent="0.3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48">
        <f>('LFAL LFAA Pop 2010'!G51/'LFAL LFAA Pop 2000'!G51)-1</f>
        <v>-1.3464546275877454E-2</v>
      </c>
      <c r="H51" s="48">
        <f>('LFAL LFAA Pop 2010'!H51/'LFAL LFAA Pop 2000'!H51)-1</f>
        <v>-2.0299765606519582E-3</v>
      </c>
      <c r="I51" s="47">
        <f>('LFAL LFAA Pop 2010'!I51/'LFAL LFAA Pop 2000'!I51)-1</f>
        <v>-1.2606641819669195E-2</v>
      </c>
      <c r="J51" s="22">
        <f>('LFAL LFAA Pop 2010'!J51/'LFAL LFAA Pop 2000'!J51)-1</f>
        <v>-1.0598179314611378E-2</v>
      </c>
      <c r="K51" s="47">
        <f>('LFAL LFAA Pop 2010'!K51/'LFAL LFAA Pop 2000'!K51)-1</f>
        <v>-1.2389335118689448E-2</v>
      </c>
      <c r="L51" s="22">
        <f>('LFAL LFAA Pop 2010'!L51/'LFAL LFAA Pop 2000'!L51)-1</f>
        <v>-1.0380430588822209E-2</v>
      </c>
      <c r="M51" s="49">
        <f>('LFAL LFAA Pop 2010'!M51/'LFAL LFAA Pop 2000'!M51)-1</f>
        <v>-1.0528706363379658E-2</v>
      </c>
      <c r="N51" s="30">
        <f>('LFAL LFAA Pop 2010'!N51/'LFAL LFAA Pop 2000'!N51)-1</f>
        <v>-8.5160171178669808E-3</v>
      </c>
      <c r="O51" s="30">
        <f>('LFAL LFAA Pop 2010'!O51/'LFAL LFAA Pop 2000'!O51)-1</f>
        <v>2.1044657016113799E-3</v>
      </c>
    </row>
    <row r="52" spans="1:15" ht="13" x14ac:dyDescent="0.3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48">
        <f>('LFAL LFAA Pop 2010'!G52/'LFAL LFAA Pop 2000'!G52)-1</f>
        <v>1.0155307627847998E-2</v>
      </c>
      <c r="H52" s="48">
        <f>('LFAL LFAA Pop 2010'!H52/'LFAL LFAA Pop 2000'!H52)-1</f>
        <v>4.5104023891995304E-3</v>
      </c>
      <c r="I52" s="47">
        <f>('LFAL LFAA Pop 2010'!I52/'LFAL LFAA Pop 2000'!I52)-1</f>
        <v>-3.6951871223827037E-3</v>
      </c>
      <c r="J52" s="22">
        <f>('LFAL LFAA Pop 2010'!J52/'LFAL LFAA Pop 2000'!J52)-1</f>
        <v>-8.1687451837885172E-3</v>
      </c>
      <c r="K52" s="47">
        <f>('LFAL LFAA Pop 2010'!K52/'LFAL LFAA Pop 2000'!K52)-1</f>
        <v>-4.7922322877149703E-3</v>
      </c>
      <c r="L52" s="22">
        <f>('LFAL LFAA Pop 2010'!L52/'LFAL LFAA Pop 2000'!L52)-1</f>
        <v>-9.2608644517653271E-3</v>
      </c>
      <c r="M52" s="49">
        <f>('LFAL LFAA Pop 2010'!M52/'LFAL LFAA Pop 2000'!M52)-1</f>
        <v>-3.2513229331971427E-2</v>
      </c>
      <c r="N52" s="30">
        <f>('LFAL LFAA Pop 2010'!N52/'LFAL LFAA Pop 2000'!N52)-1</f>
        <v>-3.6857390060980211E-2</v>
      </c>
      <c r="O52" s="30">
        <f>('LFAL LFAA Pop 2010'!O52/'LFAL LFAA Pop 2000'!O52)-1</f>
        <v>-2.8924925220780273E-2</v>
      </c>
    </row>
    <row r="53" spans="1:15" ht="13" x14ac:dyDescent="0.3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48">
        <f>('LFAL LFAA Pop 2010'!G53/'LFAL LFAA Pop 2000'!G53)-1</f>
        <v>7.5223509068625072E-2</v>
      </c>
      <c r="H53" s="48">
        <f>('LFAL LFAA Pop 2010'!H53/'LFAL LFAA Pop 2000'!H53)-1</f>
        <v>7.5363107372377947E-2</v>
      </c>
      <c r="I53" s="47">
        <f>('LFAL LFAA Pop 2010'!I53/'LFAL LFAA Pop 2000'!I53)-1</f>
        <v>0.14173325101834955</v>
      </c>
      <c r="J53" s="22">
        <f>('LFAL LFAA Pop 2010'!J53/'LFAL LFAA Pop 2000'!J53)-1</f>
        <v>6.1718821476166585E-2</v>
      </c>
      <c r="K53" s="47">
        <f>('LFAL LFAA Pop 2010'!K53/'LFAL LFAA Pop 2000'!K53)-1</f>
        <v>0.14173325101834955</v>
      </c>
      <c r="L53" s="22">
        <f>('LFAL LFAA Pop 2010'!L53/'LFAL LFAA Pop 2000'!L53)-1</f>
        <v>6.1718821476166585E-2</v>
      </c>
      <c r="M53" s="49">
        <f>('LFAL LFAA Pop 2010'!M53/'LFAL LFAA Pop 2000'!M53)-1</f>
        <v>0.14173134218357752</v>
      </c>
      <c r="N53" s="30">
        <f>('LFAL LFAA Pop 2010'!N53/'LFAL LFAA Pop 2000'!N53)-1</f>
        <v>6.1717046415483479E-2</v>
      </c>
      <c r="O53" s="30">
        <f>('LFAL LFAA Pop 2010'!O53/'LFAL LFAA Pop 2000'!O53)-1</f>
        <v>-1.6718745557975367E-6</v>
      </c>
    </row>
    <row r="54" spans="1:15" ht="13" x14ac:dyDescent="0.3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48">
        <f>('LFAL LFAA Pop 2010'!G54/'LFAL LFAA Pop 2000'!G54)-1</f>
        <v>-5.9524653127169813E-3</v>
      </c>
      <c r="H54" s="48">
        <f>('LFAL LFAA Pop 2010'!H54/'LFAL LFAA Pop 2000'!H54)-1</f>
        <v>-1.8358840082464245E-2</v>
      </c>
      <c r="I54" s="47">
        <f>('LFAL LFAA Pop 2010'!I54/'LFAL LFAA Pop 2000'!I54)-1</f>
        <v>9.3274245295069669E-3</v>
      </c>
      <c r="J54" s="22">
        <f>('LFAL LFAA Pop 2010'!J54/'LFAL LFAA Pop 2000'!J54)-1</f>
        <v>2.8204058409996957E-2</v>
      </c>
      <c r="K54" s="47">
        <f>('LFAL LFAA Pop 2010'!K54/'LFAL LFAA Pop 2000'!K54)-1</f>
        <v>0.16413492908414939</v>
      </c>
      <c r="L54" s="22">
        <f>('LFAL LFAA Pop 2010'!L54/'LFAL LFAA Pop 2000'!L54)-1</f>
        <v>0.18590680242253121</v>
      </c>
      <c r="M54" s="49">
        <v>0</v>
      </c>
      <c r="N54" s="49">
        <v>0</v>
      </c>
      <c r="O54" s="49">
        <v>0</v>
      </c>
    </row>
    <row r="55" spans="1:15" ht="13" x14ac:dyDescent="0.3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48">
        <f>('LFAL LFAA Pop 2010'!G55/'LFAL LFAA Pop 2000'!G55)-1</f>
        <v>0.14937587280101794</v>
      </c>
      <c r="H55" s="48">
        <f>('LFAL LFAA Pop 2010'!H55/'LFAL LFAA Pop 2000'!H55)-1</f>
        <v>0.12321494965595314</v>
      </c>
      <c r="I55" s="47">
        <f>('LFAL LFAA Pop 2010'!I55/'LFAL LFAA Pop 2000'!I55)-1</f>
        <v>-1.8639017447454553E-2</v>
      </c>
      <c r="J55" s="22">
        <f>('LFAL LFAA Pop 2010'!J55/'LFAL LFAA Pop 2000'!J55)-1</f>
        <v>-0.12629280543929589</v>
      </c>
      <c r="K55" s="47">
        <f>('LFAL LFAA Pop 2010'!K55/'LFAL LFAA Pop 2000'!K55)-1</f>
        <v>-1.8571261429259689E-2</v>
      </c>
      <c r="L55" s="22">
        <f>('LFAL LFAA Pop 2010'!L55/'LFAL LFAA Pop 2000'!L55)-1</f>
        <v>-0.12623248215191829</v>
      </c>
      <c r="M55" s="49">
        <f>('LFAL LFAA Pop 2010'!M55/'LFAL LFAA Pop 2000'!M55)-1</f>
        <v>4.3882745583094795E-3</v>
      </c>
      <c r="N55" s="30">
        <f>('LFAL LFAA Pop 2010'!N55/'LFAL LFAA Pop 2000'!N55)-1</f>
        <v>-0.10579157189284294</v>
      </c>
      <c r="O55" s="30">
        <f>('LFAL LFAA Pop 2010'!O55/'LFAL LFAA Pop 2000'!O55)-1</f>
        <v>2.3464650027015921E-2</v>
      </c>
    </row>
    <row r="56" spans="1:15" ht="13" x14ac:dyDescent="0.3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48">
        <f>('LFAL LFAA Pop 2010'!G56/'LFAL LFAA Pop 2000'!G56)-1</f>
        <v>0.17823825184997788</v>
      </c>
      <c r="H56" s="48">
        <f>('LFAL LFAA Pop 2010'!H56/'LFAL LFAA Pop 2000'!H56)-1</f>
        <v>0.16845460430009451</v>
      </c>
      <c r="I56" s="47">
        <f>('LFAL LFAA Pop 2010'!I56/'LFAL LFAA Pop 2000'!I56)-1</f>
        <v>5.7434128636115078E-2</v>
      </c>
      <c r="J56" s="22">
        <f>('LFAL LFAA Pop 2010'!J56/'LFAL LFAA Pop 2000'!J56)-1</f>
        <v>-9.5014795829813758E-2</v>
      </c>
      <c r="K56" s="47">
        <f>('LFAL LFAA Pop 2010'!K56/'LFAL LFAA Pop 2000'!K56)-1</f>
        <v>5.5604145767442992E-2</v>
      </c>
      <c r="L56" s="22">
        <f>('LFAL LFAA Pop 2010'!L56/'LFAL LFAA Pop 2000'!L56)-1</f>
        <v>-9.6580952411282506E-2</v>
      </c>
      <c r="M56" s="49">
        <f>('LFAL LFAA Pop 2010'!M56/'LFAL LFAA Pop 2000'!M56)-1</f>
        <v>7.2797849338373188E-2</v>
      </c>
      <c r="N56" s="30">
        <f>('LFAL LFAA Pop 2010'!N56/'LFAL LFAA Pop 2000'!N56)-1</f>
        <v>-8.1866043070641825E-2</v>
      </c>
      <c r="O56" s="30">
        <f>('LFAL LFAA Pop 2010'!O56/'LFAL LFAA Pop 2000'!O56)-1</f>
        <v>1.4529246112071403E-2</v>
      </c>
    </row>
    <row r="57" spans="1:15" ht="13" x14ac:dyDescent="0.3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48">
        <f>('LFAL LFAA Pop 2010'!G57/'LFAL LFAA Pop 2000'!G57)-1</f>
        <v>0.16787064691256304</v>
      </c>
      <c r="H57" s="48">
        <f>('LFAL LFAA Pop 2010'!H57/'LFAL LFAA Pop 2000'!H57)-1</f>
        <v>0.17421731531671347</v>
      </c>
      <c r="I57" s="47">
        <f>('LFAL LFAA Pop 2010'!I57/'LFAL LFAA Pop 2000'!I57)-1</f>
        <v>0.27831598555056702</v>
      </c>
      <c r="J57" s="22">
        <f>('LFAL LFAA Pop 2010'!J57/'LFAL LFAA Pop 2000'!J57)-1</f>
        <v>8.8653666468694547E-2</v>
      </c>
      <c r="K57" s="47">
        <f>('LFAL LFAA Pop 2010'!K57/'LFAL LFAA Pop 2000'!K57)-1</f>
        <v>0.28271111358754974</v>
      </c>
      <c r="L57" s="22">
        <f>('LFAL LFAA Pop 2010'!L57/'LFAL LFAA Pop 2000'!L57)-1</f>
        <v>9.2396694253799927E-2</v>
      </c>
      <c r="M57" s="49">
        <f>('LFAL LFAA Pop 2010'!M57/'LFAL LFAA Pop 2000'!M57)-1</f>
        <v>0.31544914463707197</v>
      </c>
      <c r="N57" s="30">
        <f>('LFAL LFAA Pop 2010'!N57/'LFAL LFAA Pop 2000'!N57)-1</f>
        <v>0.12027742009771436</v>
      </c>
      <c r="O57" s="30">
        <f>('LFAL LFAA Pop 2010'!O57/'LFAL LFAA Pop 2000'!O57)-1</f>
        <v>2.9048497794159855E-2</v>
      </c>
    </row>
    <row r="58" spans="1:15" ht="13" x14ac:dyDescent="0.3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48">
        <f>('LFAL LFAA Pop 2010'!G58/'LFAL LFAA Pop 2000'!G58)-1</f>
        <v>0.18546476046512006</v>
      </c>
      <c r="H58" s="48">
        <f>('LFAL LFAA Pop 2010'!H58/'LFAL LFAA Pop 2000'!H58)-1</f>
        <v>0.1333204868805602</v>
      </c>
      <c r="I58" s="47">
        <f>('LFAL LFAA Pop 2010'!I58/'LFAL LFAA Pop 2000'!I58)-1</f>
        <v>0.15498625940512412</v>
      </c>
      <c r="J58" s="22">
        <f>('LFAL LFAA Pop 2010'!J58/'LFAL LFAA Pop 2000'!J58)-1</f>
        <v>1.9117074803967071E-2</v>
      </c>
      <c r="K58" s="47">
        <f>('LFAL LFAA Pop 2010'!K58/'LFAL LFAA Pop 2000'!K58)-1</f>
        <v>0.15498625940512412</v>
      </c>
      <c r="L58" s="22">
        <f>('LFAL LFAA Pop 2010'!L58/'LFAL LFAA Pop 2000'!L58)-1</f>
        <v>1.9117074803967071E-2</v>
      </c>
      <c r="M58" s="49">
        <f>('LFAL LFAA Pop 2010'!M58/'LFAL LFAA Pop 2000'!M58)-1</f>
        <v>0.11864544567691593</v>
      </c>
      <c r="N58" s="30">
        <f>('LFAL LFAA Pop 2010'!N58/'LFAL LFAA Pop 2000'!N58)-1</f>
        <v>-1.2948712542942831E-2</v>
      </c>
      <c r="O58" s="30">
        <f>('LFAL LFAA Pop 2010'!O58/'LFAL LFAA Pop 2000'!O58)-1</f>
        <v>-3.1464282308367508E-2</v>
      </c>
    </row>
    <row r="59" spans="1:15" ht="13" x14ac:dyDescent="0.3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48">
        <f>('LFAL LFAA Pop 2010'!G59/'LFAL LFAA Pop 2000'!G59)-1</f>
        <v>0.32563866076511316</v>
      </c>
      <c r="H59" s="48">
        <f>('LFAL LFAA Pop 2010'!H59/'LFAL LFAA Pop 2000'!H59)-1</f>
        <v>0.32452990960907369</v>
      </c>
      <c r="I59" s="47">
        <f>('LFAL LFAA Pop 2010'!I59/'LFAL LFAA Pop 2000'!I59)-1</f>
        <v>0.22385170840006485</v>
      </c>
      <c r="J59" s="22">
        <f>('LFAL LFAA Pop 2010'!J59/'LFAL LFAA Pop 2000'!J59)-1</f>
        <v>-7.6010515488263541E-2</v>
      </c>
      <c r="K59" s="47">
        <f>('LFAL LFAA Pop 2010'!K59/'LFAL LFAA Pop 2000'!K59)-1</f>
        <v>0.22286022957281371</v>
      </c>
      <c r="L59" s="22">
        <f>('LFAL LFAA Pop 2010'!L59/'LFAL LFAA Pop 2000'!L59)-1</f>
        <v>-7.6759066970610634E-2</v>
      </c>
      <c r="M59" s="49">
        <f>('LFAL LFAA Pop 2010'!M59/'LFAL LFAA Pop 2000'!M59)-1</f>
        <v>0.21478285215202941</v>
      </c>
      <c r="N59" s="30">
        <f>('LFAL LFAA Pop 2010'!N59/'LFAL LFAA Pop 2000'!N59)-1</f>
        <v>-8.2857364458787774E-2</v>
      </c>
      <c r="O59" s="30">
        <f>('LFAL LFAA Pop 2010'!O59/'LFAL LFAA Pop 2000'!O59)-1</f>
        <v>-7.410094038183046E-3</v>
      </c>
    </row>
    <row r="60" spans="1:15" ht="13" x14ac:dyDescent="0.3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48">
        <f>('LFAL LFAA Pop 2010'!G60/'LFAL LFAA Pop 2000'!G60)-1</f>
        <v>0.39216487765796559</v>
      </c>
      <c r="H60" s="48">
        <f>('LFAL LFAA Pop 2010'!H60/'LFAL LFAA Pop 2000'!H60)-1</f>
        <v>0.39214887258897035</v>
      </c>
      <c r="I60" s="47">
        <f>('LFAL LFAA Pop 2010'!I60/'LFAL LFAA Pop 2000'!I60)-1</f>
        <v>0.40162018093967666</v>
      </c>
      <c r="J60" s="22">
        <f>('LFAL LFAA Pop 2010'!J60/'LFAL LFAA Pop 2000'!J60)-1</f>
        <v>6.8033732147427806E-3</v>
      </c>
      <c r="K60" s="47">
        <f>('LFAL LFAA Pop 2010'!K60/'LFAL LFAA Pop 2000'!K60)-1</f>
        <v>0.40162018093967666</v>
      </c>
      <c r="L60" s="22">
        <f>('LFAL LFAA Pop 2010'!L60/'LFAL LFAA Pop 2000'!L60)-1</f>
        <v>6.8033732147427806E-3</v>
      </c>
      <c r="M60" s="49">
        <f>('LFAL LFAA Pop 2010'!M60/'LFAL LFAA Pop 2000'!M60)-1</f>
        <v>0.39961392752963709</v>
      </c>
      <c r="N60" s="30">
        <f>('LFAL LFAA Pop 2010'!N60/'LFAL LFAA Pop 2000'!N60)-1</f>
        <v>5.3622533391735061E-3</v>
      </c>
      <c r="O60" s="30">
        <f>('LFAL LFAA Pop 2010'!O60/'LFAL LFAA Pop 2000'!O60)-1</f>
        <v>-1.431381651978314E-3</v>
      </c>
    </row>
    <row r="61" spans="1:15" ht="13" x14ac:dyDescent="0.3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48">
        <f>('LFAL LFAA Pop 2010'!G61/'LFAL LFAA Pop 2000'!G61)-1</f>
        <v>-0.10088025006287504</v>
      </c>
      <c r="H61" s="48">
        <f>('LFAL LFAA Pop 2010'!H61/'LFAL LFAA Pop 2000'!H61)-1</f>
        <v>-9.7507629704984722E-2</v>
      </c>
      <c r="I61" s="47">
        <f>('LFAL LFAA Pop 2010'!I61/'LFAL LFAA Pop 2000'!I61)-1</f>
        <v>-0.12439125151322505</v>
      </c>
      <c r="J61" s="22">
        <f>('LFAL LFAA Pop 2010'!J61/'LFAL LFAA Pop 2000'!J61)-1</f>
        <v>-2.9788198430367063E-2</v>
      </c>
      <c r="K61" s="47">
        <f>('LFAL LFAA Pop 2010'!K61/'LFAL LFAA Pop 2000'!K61)-1</f>
        <v>-0.12478466241841446</v>
      </c>
      <c r="L61" s="22">
        <f>('LFAL LFAA Pop 2010'!L61/'LFAL LFAA Pop 2000'!L61)-1</f>
        <v>-3.0224114475907449E-2</v>
      </c>
      <c r="M61" s="49">
        <f>('LFAL LFAA Pop 2010'!M61/'LFAL LFAA Pop 2000'!M61)-1</f>
        <v>-0.10342566670762143</v>
      </c>
      <c r="N61" s="30">
        <f>('LFAL LFAA Pop 2010'!N61/'LFAL LFAA Pop 2000'!N61)-1</f>
        <v>-6.5574371567287404E-3</v>
      </c>
      <c r="O61" s="30">
        <f>('LFAL LFAA Pop 2010'!O61/'LFAL LFAA Pop 2000'!O61)-1</f>
        <v>2.3944010200716237E-2</v>
      </c>
    </row>
    <row r="62" spans="1:15" ht="13" x14ac:dyDescent="0.3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48">
        <f>('LFAL LFAA Pop 2010'!G62/'LFAL LFAA Pop 2000'!G62)-1</f>
        <v>0.26936397259250655</v>
      </c>
      <c r="H62" s="48">
        <f>('LFAL LFAA Pop 2010'!H62/'LFAL LFAA Pop 2000'!H62)-1</f>
        <v>0.26936293322312088</v>
      </c>
      <c r="I62" s="47">
        <f>('LFAL LFAA Pop 2010'!I62/'LFAL LFAA Pop 2000'!I62)-1</f>
        <v>0.45074458034216391</v>
      </c>
      <c r="J62" s="22">
        <f>('LFAL LFAA Pop 2010'!J62/'LFAL LFAA Pop 2000'!J62)-1</f>
        <v>0.14289187305831041</v>
      </c>
      <c r="K62" s="47">
        <f>('LFAL LFAA Pop 2010'!K62/'LFAL LFAA Pop 2000'!K62)-1</f>
        <v>0.44834332180775371</v>
      </c>
      <c r="L62" s="22">
        <f>('LFAL LFAA Pop 2010'!L62/'LFAL LFAA Pop 2000'!L62)-1</f>
        <v>0.14100016937643867</v>
      </c>
      <c r="M62" s="49">
        <f>('LFAL LFAA Pop 2010'!M62/'LFAL LFAA Pop 2000'!M62)-1</f>
        <v>0.32907997925983534</v>
      </c>
      <c r="N62" s="30">
        <f>('LFAL LFAA Pop 2010'!N62/'LFAL LFAA Pop 2000'!N62)-1</f>
        <v>4.7044895099530804E-2</v>
      </c>
      <c r="O62" s="30">
        <f>('LFAL LFAA Pop 2010'!O62/'LFAL LFAA Pop 2000'!O62)-1</f>
        <v>-8.3863557190496874E-2</v>
      </c>
    </row>
    <row r="63" spans="1:15" ht="13" x14ac:dyDescent="0.3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48">
        <f>('LFAL LFAA Pop 2010'!G63/'LFAL LFAA Pop 2000'!G63)-1</f>
        <v>9.3695915541709862E-2</v>
      </c>
      <c r="H63" s="48">
        <f>('LFAL LFAA Pop 2010'!H63/'LFAL LFAA Pop 2000'!H63)-1</f>
        <v>9.3702835273824947E-2</v>
      </c>
      <c r="I63" s="47">
        <f>('LFAL LFAA Pop 2010'!I63/'LFAL LFAA Pop 2000'!I63)-1</f>
        <v>9.3686075541596248E-2</v>
      </c>
      <c r="J63" s="22">
        <f>('LFAL LFAA Pop 2010'!J63/'LFAL LFAA Pop 2000'!J63)-1</f>
        <v>-1.5323844547387999E-5</v>
      </c>
      <c r="K63" s="47">
        <f>('LFAL LFAA Pop 2010'!K63/'LFAL LFAA Pop 2000'!K63)-1</f>
        <v>9.3688108847918894E-2</v>
      </c>
      <c r="L63" s="22">
        <f>('LFAL LFAA Pop 2010'!L63/'LFAL LFAA Pop 2000'!L63)-1</f>
        <v>-1.3464741455360141E-5</v>
      </c>
      <c r="M63" s="49">
        <f>('LFAL LFAA Pop 2010'!M63/'LFAL LFAA Pop 2000'!M63)-1</f>
        <v>9.3691391014256942E-2</v>
      </c>
      <c r="N63" s="30">
        <f>('LFAL LFAA Pop 2010'!N63/'LFAL LFAA Pop 2000'!N63)-1</f>
        <v>-1.0463774252733593E-5</v>
      </c>
      <c r="O63" s="30">
        <f>('LFAL LFAA Pop 2010'!O63/'LFAL LFAA Pop 2000'!O63)-1</f>
        <v>4.8601447708573886E-6</v>
      </c>
    </row>
    <row r="64" spans="1:15" ht="13" x14ac:dyDescent="0.3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48">
        <f>('LFAL LFAA Pop 2010'!G64/'LFAL LFAA Pop 2000'!G64)-1</f>
        <v>0.1014590725898139</v>
      </c>
      <c r="H64" s="48">
        <f>('LFAL LFAA Pop 2010'!H64/'LFAL LFAA Pop 2000'!H64)-1</f>
        <v>0.10145771775186008</v>
      </c>
      <c r="I64" s="47" t="s">
        <v>477</v>
      </c>
      <c r="J64" s="47" t="s">
        <v>477</v>
      </c>
      <c r="K64" s="47" t="s">
        <v>477</v>
      </c>
      <c r="L64" s="47" t="s">
        <v>477</v>
      </c>
      <c r="M64" s="47" t="s">
        <v>477</v>
      </c>
      <c r="N64" s="47" t="s">
        <v>477</v>
      </c>
      <c r="O64" s="47" t="s">
        <v>477</v>
      </c>
    </row>
    <row r="65" spans="1:15" ht="13" x14ac:dyDescent="0.3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48">
        <f>('LFAL LFAA Pop 2010'!G65/'LFAL LFAA Pop 2000'!G65)-1</f>
        <v>3.0217850972986682E-3</v>
      </c>
      <c r="H65" s="48">
        <f>('LFAL LFAA Pop 2010'!H65/'LFAL LFAA Pop 2000'!H65)-1</f>
        <v>-2.1976119042345421E-2</v>
      </c>
      <c r="I65" s="47">
        <f>('LFAL LFAA Pop 2010'!I65/'LFAL LFAA Pop 2000'!I65)-1</f>
        <v>-2.1801813371936873E-2</v>
      </c>
      <c r="J65" s="22">
        <f>('LFAL LFAA Pop 2010'!J65/'LFAL LFAA Pop 2000'!J65)-1</f>
        <v>1.7822230499930924E-4</v>
      </c>
      <c r="K65" s="47">
        <f>('LFAL LFAA Pop 2010'!K65/'LFAL LFAA Pop 2000'!K65)-1</f>
        <v>-2.5639769507828758E-2</v>
      </c>
      <c r="L65" s="22">
        <f>('LFAL LFAA Pop 2010'!L65/'LFAL LFAA Pop 2000'!L65)-1</f>
        <v>-3.7459724008948037E-3</v>
      </c>
      <c r="M65" s="49">
        <f>('LFAL LFAA Pop 2010'!M65/'LFAL LFAA Pop 2000'!M65)-1</f>
        <v>-5.4072907069661502E-2</v>
      </c>
      <c r="N65" s="30">
        <f>('LFAL LFAA Pop 2010'!N65/'LFAL LFAA Pop 2000'!N65)-1</f>
        <v>-3.281800030883486E-2</v>
      </c>
      <c r="O65" s="30">
        <f>('LFAL LFAA Pop 2010'!O65/'LFAL LFAA Pop 2000'!O65)-1</f>
        <v>-3.2990342998862054E-2</v>
      </c>
    </row>
    <row r="66" spans="1:15" ht="13" x14ac:dyDescent="0.3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48">
        <f>('LFAL LFAA Pop 2010'!G66/'LFAL LFAA Pop 2000'!G66)-1</f>
        <v>3.3190843974997053E-2</v>
      </c>
      <c r="H66" s="48">
        <f>('LFAL LFAA Pop 2010'!H66/'LFAL LFAA Pop 2000'!H66)-1</f>
        <v>3.4685273386448445E-2</v>
      </c>
      <c r="I66" s="47">
        <f>('LFAL LFAA Pop 2010'!I66/'LFAL LFAA Pop 2000'!I66)-1</f>
        <v>1.1718712917030194E-2</v>
      </c>
      <c r="J66" s="22">
        <f>('LFAL LFAA Pop 2010'!J66/'LFAL LFAA Pop 2000'!J66)-1</f>
        <v>-2.2196663140135908E-2</v>
      </c>
      <c r="K66" s="47">
        <f>('LFAL LFAA Pop 2010'!K66/'LFAL LFAA Pop 2000'!K66)-1</f>
        <v>1.1504505871741566E-2</v>
      </c>
      <c r="L66" s="22">
        <f>('LFAL LFAA Pop 2010'!L66/'LFAL LFAA Pop 2000'!L66)-1</f>
        <v>-2.2403689422231698E-2</v>
      </c>
      <c r="M66" s="49">
        <f>('LFAL LFAA Pop 2010'!M66/'LFAL LFAA Pop 2000'!M66)-1</f>
        <v>-1.1867381237619101E-3</v>
      </c>
      <c r="N66" s="30">
        <f>('LFAL LFAA Pop 2010'!N66/'LFAL LFAA Pop 2000'!N66)-1</f>
        <v>-3.4669490745532716E-2</v>
      </c>
      <c r="O66" s="30">
        <f>('LFAL LFAA Pop 2010'!O66/'LFAL LFAA Pop 2000'!O66)-1</f>
        <v>-1.2755967519452627E-2</v>
      </c>
    </row>
    <row r="67" spans="1:15" ht="13" x14ac:dyDescent="0.3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48">
        <f>('LFAL LFAA Pop 2010'!G67/'LFAL LFAA Pop 2000'!G67)-1</f>
        <v>0.15985273507313957</v>
      </c>
      <c r="H67" s="48">
        <f>('LFAL LFAA Pop 2010'!H67/'LFAL LFAA Pop 2000'!H67)-1</f>
        <v>0.16151942256577834</v>
      </c>
      <c r="I67" s="47" t="s">
        <v>477</v>
      </c>
      <c r="J67" s="47" t="s">
        <v>477</v>
      </c>
      <c r="K67" s="47" t="s">
        <v>477</v>
      </c>
      <c r="L67" s="47" t="s">
        <v>477</v>
      </c>
      <c r="M67" s="47" t="s">
        <v>477</v>
      </c>
      <c r="N67" s="47" t="s">
        <v>477</v>
      </c>
      <c r="O67" s="47" t="s">
        <v>477</v>
      </c>
    </row>
    <row r="68" spans="1:15" ht="13" x14ac:dyDescent="0.3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48">
        <f>('LFAL LFAA Pop 2010'!G68/'LFAL LFAA Pop 2000'!G68)-1</f>
        <v>0.27490291773747666</v>
      </c>
      <c r="H68" s="48">
        <f>('LFAL LFAA Pop 2010'!H68/'LFAL LFAA Pop 2000'!H68)-1</f>
        <v>0.27501614378733241</v>
      </c>
      <c r="I68" s="47">
        <f>('LFAL LFAA Pop 2010'!I68/'LFAL LFAA Pop 2000'!I68)-1</f>
        <v>0.27517502466391686</v>
      </c>
      <c r="J68" s="22">
        <f>('LFAL LFAA Pop 2010'!J68/'LFAL LFAA Pop 2000'!J68)-1</f>
        <v>1.2461087442594554E-4</v>
      </c>
      <c r="K68" s="47">
        <f>('LFAL LFAA Pop 2010'!K68/'LFAL LFAA Pop 2000'!K68)-1</f>
        <v>0.2752628753590447</v>
      </c>
      <c r="L68" s="22">
        <f>('LFAL LFAA Pop 2010'!L68/'LFAL LFAA Pop 2000'!L68)-1</f>
        <v>1.9351250799015673E-4</v>
      </c>
      <c r="M68" s="49">
        <f>('LFAL LFAA Pop 2010'!M68/'LFAL LFAA Pop 2000'!M68)-1</f>
        <v>0.27519732702142385</v>
      </c>
      <c r="N68" s="30">
        <f>('LFAL LFAA Pop 2010'!N68/'LFAL LFAA Pop 2000'!N68)-1</f>
        <v>1.4210269805148279E-4</v>
      </c>
      <c r="O68" s="30">
        <f>('LFAL LFAA Pop 2010'!O68/'LFAL LFAA Pop 2000'!O68)-1</f>
        <v>1.7489644225987533E-5</v>
      </c>
    </row>
    <row r="69" spans="1:15" ht="13" x14ac:dyDescent="0.3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48">
        <f>('LFAL LFAA Pop 2010'!G69/'LFAL LFAA Pop 2000'!G69)-1</f>
        <v>0.25031615431453069</v>
      </c>
      <c r="H69" s="48">
        <f>('LFAL LFAA Pop 2010'!H69/'LFAL LFAA Pop 2000'!H69)-1</f>
        <v>0.23790659052265406</v>
      </c>
      <c r="I69" s="47">
        <f>('LFAL LFAA Pop 2010'!I69/'LFAL LFAA Pop 2000'!I69)-1</f>
        <v>0.40780314956496699</v>
      </c>
      <c r="J69" s="22">
        <f>('LFAL LFAA Pop 2010'!J69/'LFAL LFAA Pop 2000'!J69)-1</f>
        <v>0.13724505576029067</v>
      </c>
      <c r="K69" s="47">
        <f>('LFAL LFAA Pop 2010'!K69/'LFAL LFAA Pop 2000'!K69)-1</f>
        <v>0.29948452367274769</v>
      </c>
      <c r="L69" s="22">
        <f>('LFAL LFAA Pop 2010'!L69/'LFAL LFAA Pop 2000'!L69)-1</f>
        <v>4.9743602321476343E-2</v>
      </c>
      <c r="M69" s="49">
        <f>('LFAL LFAA Pop 2010'!M69/'LFAL LFAA Pop 2000'!M69)-1</f>
        <v>0.19551937426184107</v>
      </c>
      <c r="N69" s="30">
        <f>('LFAL LFAA Pop 2010'!N69/'LFAL LFAA Pop 2000'!N69)-1</f>
        <v>-3.4241045798873215E-2</v>
      </c>
      <c r="O69" s="30">
        <f>('LFAL LFAA Pop 2010'!O69/'LFAL LFAA Pop 2000'!O69)-1</f>
        <v>-0.15079080862173444</v>
      </c>
    </row>
    <row r="70" spans="1:15" ht="13" x14ac:dyDescent="0.3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48">
        <f>('LFAL LFAA Pop 2010'!G70/'LFAL LFAA Pop 2000'!G70)-1</f>
        <v>-5.711727197011518E-2</v>
      </c>
      <c r="H70" s="48">
        <f>('LFAL LFAA Pop 2010'!H70/'LFAL LFAA Pop 2000'!H70)-1</f>
        <v>-4.395313096631881E-2</v>
      </c>
      <c r="I70" s="47">
        <f>('LFAL LFAA Pop 2010'!I70/'LFAL LFAA Pop 2000'!I70)-1</f>
        <v>-0.2304650774816438</v>
      </c>
      <c r="J70" s="22">
        <f>('LFAL LFAA Pop 2010'!J70/'LFAL LFAA Pop 2000'!J70)-1</f>
        <v>-0.19508661401071359</v>
      </c>
      <c r="K70" s="47">
        <f>('LFAL LFAA Pop 2010'!K70/'LFAL LFAA Pop 2000'!K70)-1</f>
        <v>-0.22540339487538785</v>
      </c>
      <c r="L70" s="22">
        <f>('LFAL LFAA Pop 2010'!L70/'LFAL LFAA Pop 2000'!L70)-1</f>
        <v>-0.18979222649666638</v>
      </c>
      <c r="M70" s="49">
        <f>('LFAL LFAA Pop 2010'!M70/'LFAL LFAA Pop 2000'!M70)-1</f>
        <v>-0.23619552247660658</v>
      </c>
      <c r="N70" s="30">
        <f>('LFAL LFAA Pop 2010'!N70/'LFAL LFAA Pop 2000'!N70)-1</f>
        <v>-0.20108050947815537</v>
      </c>
      <c r="O70" s="30">
        <f>('LFAL LFAA Pop 2010'!O70/'LFAL LFAA Pop 2000'!O70)-1</f>
        <v>-7.4466340997357827E-3</v>
      </c>
    </row>
    <row r="71" spans="1:15" ht="13" x14ac:dyDescent="0.3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48">
        <f>('LFAL LFAA Pop 2010'!G71/'LFAL LFAA Pop 2000'!G71)-1</f>
        <v>-8.0678986153989163E-3</v>
      </c>
      <c r="H71" s="48">
        <f>('LFAL LFAA Pop 2010'!H71/'LFAL LFAA Pop 2000'!H71)-1</f>
        <v>9.4753788930217464E-3</v>
      </c>
      <c r="I71" s="47">
        <f>('LFAL LFAA Pop 2010'!I71/'LFAL LFAA Pop 2000'!I71)-1</f>
        <v>-1.379925832730966E-2</v>
      </c>
      <c r="J71" s="22">
        <f>('LFAL LFAA Pop 2010'!J71/'LFAL LFAA Pop 2000'!J71)-1</f>
        <v>-2.3056171261803371E-2</v>
      </c>
      <c r="K71" s="47">
        <f>('LFAL LFAA Pop 2010'!K71/'LFAL LFAA Pop 2000'!K71)-1</f>
        <v>-1.372991792708933E-2</v>
      </c>
      <c r="L71" s="22">
        <f>('LFAL LFAA Pop 2010'!L71/'LFAL LFAA Pop 2000'!L71)-1</f>
        <v>-2.2987481721007952E-2</v>
      </c>
      <c r="M71" s="49">
        <f>('LFAL LFAA Pop 2010'!M71/'LFAL LFAA Pop 2000'!M71)-1</f>
        <v>-1.9235943115829768E-2</v>
      </c>
      <c r="N71" s="30">
        <f>('LFAL LFAA Pop 2010'!N71/'LFAL LFAA Pop 2000'!N71)-1</f>
        <v>-2.8441824941125349E-2</v>
      </c>
      <c r="O71" s="30">
        <f>('LFAL LFAA Pop 2010'!O71/'LFAL LFAA Pop 2000'!O71)-1</f>
        <v>-5.5127567429111846E-3</v>
      </c>
    </row>
    <row r="72" spans="1:15" ht="13" x14ac:dyDescent="0.3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48">
        <f>('LFAL LFAA Pop 2010'!G72/'LFAL LFAA Pop 2000'!G72)-1</f>
        <v>0.24069926814761189</v>
      </c>
      <c r="H72" s="48">
        <f>('LFAL LFAA Pop 2010'!H72/'LFAL LFAA Pop 2000'!H72)-1</f>
        <v>0.23579178463618544</v>
      </c>
      <c r="I72" s="47">
        <f>('LFAL LFAA Pop 2010'!I72/'LFAL LFAA Pop 2000'!I72)-1</f>
        <v>0.36365382997316531</v>
      </c>
      <c r="J72" s="22">
        <f>('LFAL LFAA Pop 2010'!J72/'LFAL LFAA Pop 2000'!J72)-1</f>
        <v>0.10346568647454024</v>
      </c>
      <c r="K72" s="47">
        <f>('LFAL LFAA Pop 2010'!K72/'LFAL LFAA Pop 2000'!K72)-1</f>
        <v>0.36924106857829364</v>
      </c>
      <c r="L72" s="22">
        <f>('LFAL LFAA Pop 2010'!L72/'LFAL LFAA Pop 2000'!L72)-1</f>
        <v>0.10798686769178967</v>
      </c>
      <c r="M72" s="49">
        <f>('LFAL LFAA Pop 2010'!M72/'LFAL LFAA Pop 2000'!M72)-1</f>
        <v>0.38205781014220275</v>
      </c>
      <c r="N72" s="30">
        <f>('LFAL LFAA Pop 2010'!N72/'LFAL LFAA Pop 2000'!N72)-1</f>
        <v>0.11835814683707246</v>
      </c>
      <c r="O72" s="30">
        <f>('LFAL LFAA Pop 2010'!O72/'LFAL LFAA Pop 2000'!O72)-1</f>
        <v>1.3496079257445892E-2</v>
      </c>
    </row>
    <row r="73" spans="1:15" ht="13" x14ac:dyDescent="0.3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48">
        <f>('LFAL LFAA Pop 2010'!G73/'LFAL LFAA Pop 2000'!G73)-1</f>
        <v>-3.2370377340735779E-3</v>
      </c>
      <c r="H73" s="48">
        <f>('LFAL LFAA Pop 2010'!H73/'LFAL LFAA Pop 2000'!H73)-1</f>
        <v>-5.8657622368391005E-2</v>
      </c>
      <c r="I73" s="47">
        <f>('LFAL LFAA Pop 2010'!I73/'LFAL LFAA Pop 2000'!I73)-1</f>
        <v>-9.9416559545132954E-2</v>
      </c>
      <c r="J73" s="22">
        <f>('LFAL LFAA Pop 2010'!J73/'LFAL LFAA Pop 2000'!J73)-1</f>
        <v>-4.3298738211797416E-2</v>
      </c>
      <c r="K73" s="47">
        <f>('LFAL LFAA Pop 2010'!K73/'LFAL LFAA Pop 2000'!K73)-1</f>
        <v>-9.8787708814977893E-2</v>
      </c>
      <c r="L73" s="22">
        <f>('LFAL LFAA Pop 2010'!L73/'LFAL LFAA Pop 2000'!L73)-1</f>
        <v>-4.2630702069902604E-2</v>
      </c>
      <c r="M73" s="49">
        <f>('LFAL LFAA Pop 2010'!M73/'LFAL LFAA Pop 2000'!M73)-1</f>
        <v>-0.10009311248058095</v>
      </c>
      <c r="N73" s="30">
        <f>('LFAL LFAA Pop 2010'!N73/'LFAL LFAA Pop 2000'!N73)-1</f>
        <v>-4.401744901407767E-2</v>
      </c>
      <c r="O73" s="30">
        <f>('LFAL LFAA Pop 2010'!O73/'LFAL LFAA Pop 2000'!O73)-1</f>
        <v>-7.5123848058589182E-4</v>
      </c>
    </row>
    <row r="74" spans="1:15" ht="13" x14ac:dyDescent="0.3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48">
        <f>('LFAL LFAA Pop 2010'!G74/'LFAL LFAA Pop 2000'!G74)-1</f>
        <v>1.667526460909019E-2</v>
      </c>
      <c r="H74" s="48">
        <f>('LFAL LFAA Pop 2010'!H74/'LFAL LFAA Pop 2000'!H74)-1</f>
        <v>4.8554616745715151E-3</v>
      </c>
      <c r="I74" s="47" t="s">
        <v>477</v>
      </c>
      <c r="J74" s="47" t="s">
        <v>477</v>
      </c>
      <c r="K74" s="47" t="s">
        <v>477</v>
      </c>
      <c r="L74" s="47" t="s">
        <v>477</v>
      </c>
      <c r="M74" s="47" t="s">
        <v>477</v>
      </c>
      <c r="N74" s="47" t="s">
        <v>477</v>
      </c>
      <c r="O74" s="47" t="s">
        <v>477</v>
      </c>
    </row>
    <row r="75" spans="1:15" ht="13" x14ac:dyDescent="0.3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48">
        <f>('LFAL LFAA Pop 2010'!G75/'LFAL LFAA Pop 2000'!G75)-1</f>
        <v>2.8010096040726351E-2</v>
      </c>
      <c r="H75" s="48">
        <f>('LFAL LFAA Pop 2010'!H75/'LFAL LFAA Pop 2000'!H75)-1</f>
        <v>2.8009142122593644E-2</v>
      </c>
      <c r="I75" s="47">
        <f>('LFAL LFAA Pop 2010'!I75/'LFAL LFAA Pop 2000'!I75)-1</f>
        <v>-5.7658396045997762E-2</v>
      </c>
      <c r="J75" s="22">
        <f>('LFAL LFAA Pop 2010'!J75/'LFAL LFAA Pop 2000'!J75)-1</f>
        <v>-8.3333440003955928E-2</v>
      </c>
      <c r="K75" s="47">
        <f>('LFAL LFAA Pop 2010'!K75/'LFAL LFAA Pop 2000'!K75)-1</f>
        <v>-5.7658396045997762E-2</v>
      </c>
      <c r="L75" s="22">
        <f>('LFAL LFAA Pop 2010'!L75/'LFAL LFAA Pop 2000'!L75)-1</f>
        <v>-8.3333440003955928E-2</v>
      </c>
      <c r="M75" s="49">
        <f>('LFAL LFAA Pop 2010'!M75/'LFAL LFAA Pop 2000'!M75)-1</f>
        <v>-6.8686450458427251E-3</v>
      </c>
      <c r="N75" s="30">
        <f>('LFAL LFAA Pop 2010'!N75/'LFAL LFAA Pop 2000'!N75)-1</f>
        <v>-3.3927506808375196E-2</v>
      </c>
      <c r="O75" s="30">
        <f>('LFAL LFAA Pop 2010'!O75/'LFAL LFAA Pop 2000'!O75)-1</f>
        <v>5.3897387939834784E-2</v>
      </c>
    </row>
    <row r="76" spans="1:15" ht="13" x14ac:dyDescent="0.3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48">
        <f>('LFAL LFAA Pop 2010'!G76/'LFAL LFAA Pop 2000'!G76)-1</f>
        <v>0.23030201428829344</v>
      </c>
      <c r="H76" s="48">
        <f>('LFAL LFAA Pop 2010'!H76/'LFAL LFAA Pop 2000'!H76)-1</f>
        <v>0.23033195426263164</v>
      </c>
      <c r="I76" s="47" t="s">
        <v>477</v>
      </c>
      <c r="J76" s="47" t="s">
        <v>477</v>
      </c>
      <c r="K76" s="47" t="s">
        <v>477</v>
      </c>
      <c r="L76" s="47" t="s">
        <v>477</v>
      </c>
      <c r="M76" s="47" t="s">
        <v>477</v>
      </c>
      <c r="N76" s="47" t="s">
        <v>477</v>
      </c>
      <c r="O76" s="47" t="s">
        <v>477</v>
      </c>
    </row>
    <row r="77" spans="1:15" ht="13" x14ac:dyDescent="0.3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48">
        <f>('LFAL LFAA Pop 2010'!G77/'LFAL LFAA Pop 2000'!G77)-1</f>
        <v>0.28475872374088063</v>
      </c>
      <c r="H77" s="48">
        <f>('LFAL LFAA Pop 2010'!H77/'LFAL LFAA Pop 2000'!H77)-1</f>
        <v>0.29247674579698657</v>
      </c>
      <c r="I77" s="47">
        <f>('LFAL LFAA Pop 2010'!I77/'LFAL LFAA Pop 2000'!I77)-1</f>
        <v>0.26859180308174468</v>
      </c>
      <c r="J77" s="22">
        <f>('LFAL LFAA Pop 2010'!J77/'LFAL LFAA Pop 2000'!J77)-1</f>
        <v>-1.8479978686590348E-2</v>
      </c>
      <c r="K77" s="47">
        <f>('LFAL LFAA Pop 2010'!K77/'LFAL LFAA Pop 2000'!K77)-1</f>
        <v>0.27102224427247013</v>
      </c>
      <c r="L77" s="22">
        <f>('LFAL LFAA Pop 2010'!L77/'LFAL LFAA Pop 2000'!L77)-1</f>
        <v>-1.6599526137924259E-2</v>
      </c>
      <c r="M77" s="49">
        <f>('LFAL LFAA Pop 2010'!M77/'LFAL LFAA Pop 2000'!M77)-1</f>
        <v>0.29215749191531826</v>
      </c>
      <c r="N77" s="30">
        <f>('LFAL LFAA Pop 2010'!N77/'LFAL LFAA Pop 2000'!N77)-1</f>
        <v>-2.4700938156663188E-4</v>
      </c>
      <c r="O77" s="30">
        <f>('LFAL LFAA Pop 2010'!O77/'LFAL LFAA Pop 2000'!O77)-1</f>
        <v>1.8576258159895165E-2</v>
      </c>
    </row>
    <row r="78" spans="1:15" ht="13" x14ac:dyDescent="0.3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48">
        <f>('LFAL LFAA Pop 2010'!G78/'LFAL LFAA Pop 2000'!G78)-1</f>
        <v>0.22569365410003672</v>
      </c>
      <c r="H78" s="48">
        <f>('LFAL LFAA Pop 2010'!H78/'LFAL LFAA Pop 2000'!H78)-1</f>
        <v>0.23560815370316135</v>
      </c>
      <c r="I78" s="47">
        <f>('LFAL LFAA Pop 2010'!I78/'LFAL LFAA Pop 2000'!I78)-1</f>
        <v>0.30373058345016979</v>
      </c>
      <c r="J78" s="22">
        <f>('LFAL LFAA Pop 2010'!J78/'LFAL LFAA Pop 2000'!J78)-1</f>
        <v>5.5132713023010593E-2</v>
      </c>
      <c r="K78" s="47">
        <f>('LFAL LFAA Pop 2010'!K78/'LFAL LFAA Pop 2000'!K78)-1</f>
        <v>0.30965569825988326</v>
      </c>
      <c r="L78" s="22">
        <f>('LFAL LFAA Pop 2010'!L78/'LFAL LFAA Pop 2000'!L78)-1</f>
        <v>5.9928015475455343E-2</v>
      </c>
      <c r="M78" s="49">
        <f>('LFAL LFAA Pop 2010'!M78/'LFAL LFAA Pop 2000'!M78)-1</f>
        <v>0.333245589412553</v>
      </c>
      <c r="N78" s="30">
        <f>('LFAL LFAA Pop 2010'!N78/'LFAL LFAA Pop 2000'!N78)-1</f>
        <v>7.9019740535677618E-2</v>
      </c>
      <c r="O78" s="30">
        <f>('LFAL LFAA Pop 2010'!O78/'LFAL LFAA Pop 2000'!O78)-1</f>
        <v>2.2638884396096071E-2</v>
      </c>
    </row>
    <row r="79" spans="1:15" ht="13" x14ac:dyDescent="0.3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48">
        <f>('LFAL LFAA Pop 2010'!G79/'LFAL LFAA Pop 2000'!G79)-1</f>
        <v>0.27691299225012034</v>
      </c>
      <c r="H79" s="48">
        <f>('LFAL LFAA Pop 2010'!H79/'LFAL LFAA Pop 2000'!H79)-1</f>
        <v>0.2769530783619214</v>
      </c>
      <c r="I79" s="47">
        <f>('LFAL LFAA Pop 2010'!I79/'LFAL LFAA Pop 2000'!I79)-1</f>
        <v>0.29339615857714829</v>
      </c>
      <c r="J79" s="22">
        <f>('LFAL LFAA Pop 2010'!J79/'LFAL LFAA Pop 2000'!J79)-1</f>
        <v>1.2876808469987067E-2</v>
      </c>
      <c r="K79" s="47">
        <f>('LFAL LFAA Pop 2010'!K79/'LFAL LFAA Pop 2000'!K79)-1</f>
        <v>0.27871123286661703</v>
      </c>
      <c r="L79" s="22">
        <f>('LFAL LFAA Pop 2010'!L79/'LFAL LFAA Pop 2000'!L79)-1</f>
        <v>1.3768356367103163E-3</v>
      </c>
      <c r="M79" s="49">
        <f>('LFAL LFAA Pop 2010'!M79/'LFAL LFAA Pop 2000'!M79)-1</f>
        <v>0.27951986395066553</v>
      </c>
      <c r="N79" s="30">
        <f>('LFAL LFAA Pop 2010'!N79/'LFAL LFAA Pop 2000'!N79)-1</f>
        <v>2.0100860652114694E-3</v>
      </c>
      <c r="O79" s="30">
        <f>('LFAL LFAA Pop 2010'!O79/'LFAL LFAA Pop 2000'!O79)-1</f>
        <v>-1.0728572629864708E-2</v>
      </c>
    </row>
    <row r="80" spans="1:15" ht="13" x14ac:dyDescent="0.3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48">
        <f>('LFAL LFAA Pop 2010'!G80/'LFAL LFAA Pop 2000'!G80)-1</f>
        <v>3.8123252026531773E-3</v>
      </c>
      <c r="H80" s="48">
        <f>('LFAL LFAA Pop 2010'!H80/'LFAL LFAA Pop 2000'!H80)-1</f>
        <v>3.5668654173763858E-3</v>
      </c>
      <c r="I80" s="47">
        <f>('LFAL LFAA Pop 2010'!I80/'LFAL LFAA Pop 2000'!I80)-1</f>
        <v>-1.0992417669666077E-2</v>
      </c>
      <c r="J80" s="22">
        <f>('LFAL LFAA Pop 2010'!J80/'LFAL LFAA Pop 2000'!J80)-1</f>
        <v>-1.450753665625204E-2</v>
      </c>
      <c r="K80" s="47">
        <f>('LFAL LFAA Pop 2010'!K80/'LFAL LFAA Pop 2000'!K80)-1</f>
        <v>-1.2492939429724514E-2</v>
      </c>
      <c r="L80" s="22">
        <f>('LFAL LFAA Pop 2010'!L80/'LFAL LFAA Pop 2000'!L80)-1</f>
        <v>-1.6002725279717023E-2</v>
      </c>
      <c r="M80" s="49">
        <f>('LFAL LFAA Pop 2010'!M80/'LFAL LFAA Pop 2000'!M80)-1</f>
        <v>-1.4069358380453867E-2</v>
      </c>
      <c r="N80" s="30">
        <f>('LFAL LFAA Pop 2010'!N80/'LFAL LFAA Pop 2000'!N80)-1</f>
        <v>-1.7573541340960452E-2</v>
      </c>
      <c r="O80" s="30">
        <f>('LFAL LFAA Pop 2010'!O80/'LFAL LFAA Pop 2000'!O80)-1</f>
        <v>-3.1111396573297867E-3</v>
      </c>
    </row>
    <row r="81" spans="1:15" ht="13" x14ac:dyDescent="0.3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48">
        <f>('LFAL LFAA Pop 2010'!G81/'LFAL LFAA Pop 2000'!G81)-1</f>
        <v>0.16648815151873309</v>
      </c>
      <c r="H81" s="48">
        <f>('LFAL LFAA Pop 2010'!H81/'LFAL LFAA Pop 2000'!H81)-1</f>
        <v>0.13599087054295667</v>
      </c>
      <c r="I81" s="47">
        <f>('LFAL LFAA Pop 2010'!I81/'LFAL LFAA Pop 2000'!I81)-1</f>
        <v>0.20337581666278903</v>
      </c>
      <c r="J81" s="22">
        <f>('LFAL LFAA Pop 2010'!J81/'LFAL LFAA Pop 2000'!J81)-1</f>
        <v>5.9318210970855212E-2</v>
      </c>
      <c r="K81" s="47">
        <f>('LFAL LFAA Pop 2010'!K81/'LFAL LFAA Pop 2000'!K81)-1</f>
        <v>0.20340616771164655</v>
      </c>
      <c r="L81" s="22">
        <f>('LFAL LFAA Pop 2010'!L81/'LFAL LFAA Pop 2000'!L81)-1</f>
        <v>5.9344928658157547E-2</v>
      </c>
      <c r="M81" s="49">
        <f>('LFAL LFAA Pop 2010'!M81/'LFAL LFAA Pop 2000'!M81)-1</f>
        <v>0.18650306311693954</v>
      </c>
      <c r="N81" s="30">
        <f>('LFAL LFAA Pop 2010'!N81/'LFAL LFAA Pop 2000'!N81)-1</f>
        <v>4.446531559698208E-2</v>
      </c>
      <c r="O81" s="30">
        <f>('LFAL LFAA Pop 2010'!O81/'LFAL LFAA Pop 2000'!O81)-1</f>
        <v>-1.4021183833194506E-2</v>
      </c>
    </row>
    <row r="82" spans="1:15" ht="13" x14ac:dyDescent="0.3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48">
        <f>('LFAL LFAA Pop 2010'!G82/'LFAL LFAA Pop 2000'!G82)-1</f>
        <v>0.24085306658175343</v>
      </c>
      <c r="H82" s="48">
        <f>('LFAL LFAA Pop 2010'!H82/'LFAL LFAA Pop 2000'!H82)-1</f>
        <v>0.20512942175384263</v>
      </c>
      <c r="I82" s="47">
        <f>('LFAL LFAA Pop 2010'!I82/'LFAL LFAA Pop 2000'!I82)-1</f>
        <v>0.29275138354603247</v>
      </c>
      <c r="J82" s="22">
        <f>('LFAL LFAA Pop 2010'!J82/'LFAL LFAA Pop 2000'!J82)-1</f>
        <v>7.27075119157512E-2</v>
      </c>
      <c r="K82" s="47">
        <f>('LFAL LFAA Pop 2010'!K82/'LFAL LFAA Pop 2000'!K82)-1</f>
        <v>0.2871880632952335</v>
      </c>
      <c r="L82" s="22">
        <f>('LFAL LFAA Pop 2010'!L82/'LFAL LFAA Pop 2000'!L82)-1</f>
        <v>6.8091144453157115E-2</v>
      </c>
      <c r="M82" s="49">
        <f>('LFAL LFAA Pop 2010'!M82/'LFAL LFAA Pop 2000'!M82)-1</f>
        <v>0.27207056349546321</v>
      </c>
      <c r="N82" s="30">
        <f>('LFAL LFAA Pop 2010'!N82/'LFAL LFAA Pop 2000'!N82)-1</f>
        <v>5.5546848772640489E-2</v>
      </c>
      <c r="O82" s="30">
        <f>('LFAL LFAA Pop 2010'!O82/'LFAL LFAA Pop 2000'!O82)-1</f>
        <v>-1.5997523045646611E-2</v>
      </c>
    </row>
    <row r="83" spans="1:15" ht="13" x14ac:dyDescent="0.3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48">
        <f>('LFAL LFAA Pop 2010'!G83/'LFAL LFAA Pop 2000'!G83)-1</f>
        <v>0.11303040412932952</v>
      </c>
      <c r="H83" s="48">
        <f>('LFAL LFAA Pop 2010'!H83/'LFAL LFAA Pop 2000'!H83)-1</f>
        <v>0.12489049816036912</v>
      </c>
      <c r="I83" s="47" t="s">
        <v>477</v>
      </c>
      <c r="J83" s="47" t="s">
        <v>477</v>
      </c>
      <c r="K83" s="47" t="s">
        <v>477</v>
      </c>
      <c r="L83" s="47" t="s">
        <v>477</v>
      </c>
      <c r="M83" s="47" t="s">
        <v>477</v>
      </c>
      <c r="N83" s="47" t="s">
        <v>477</v>
      </c>
      <c r="O83" s="47" t="s">
        <v>477</v>
      </c>
    </row>
    <row r="84" spans="1:15" ht="13" x14ac:dyDescent="0.3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48">
        <f>('LFAL LFAA Pop 2010'!G84/'LFAL LFAA Pop 2000'!G84)-1</f>
        <v>-4.7681134855339868E-2</v>
      </c>
      <c r="H84" s="48">
        <f>('LFAL LFAA Pop 2010'!H84/'LFAL LFAA Pop 2000'!H84)-1</f>
        <v>-3.8688152823943778E-2</v>
      </c>
      <c r="I84" s="47">
        <f>('LFAL LFAA Pop 2010'!I84/'LFAL LFAA Pop 2000'!I84)-1</f>
        <v>-0.13420087902661859</v>
      </c>
      <c r="J84" s="22">
        <f>('LFAL LFAA Pop 2010'!J84/'LFAL LFAA Pop 2000'!J84)-1</f>
        <v>-9.9356651520786321E-2</v>
      </c>
      <c r="K84" s="47">
        <f>('LFAL LFAA Pop 2010'!K84/'LFAL LFAA Pop 2000'!K84)-1</f>
        <v>-0.13512484792282298</v>
      </c>
      <c r="L84" s="22">
        <f>('LFAL LFAA Pop 2010'!L84/'LFAL LFAA Pop 2000'!L84)-1</f>
        <v>-0.10031780569663329</v>
      </c>
      <c r="M84" s="49">
        <f>('LFAL LFAA Pop 2010'!M84/'LFAL LFAA Pop 2000'!M84)-1</f>
        <v>-0.14060756883031</v>
      </c>
      <c r="N84" s="30">
        <f>('LFAL LFAA Pop 2010'!N84/'LFAL LFAA Pop 2000'!N84)-1</f>
        <v>-0.10602117960551927</v>
      </c>
      <c r="O84" s="30">
        <f>('LFAL LFAA Pop 2010'!O84/'LFAL LFAA Pop 2000'!O84)-1</f>
        <v>-7.3997416357834966E-3</v>
      </c>
    </row>
    <row r="85" spans="1:15" ht="13" x14ac:dyDescent="0.3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48">
        <f>('LFAL LFAA Pop 2010'!G85/'LFAL LFAA Pop 2000'!G85)-1</f>
        <v>6.3291683230013884E-2</v>
      </c>
      <c r="H85" s="48">
        <f>('LFAL LFAA Pop 2010'!H85/'LFAL LFAA Pop 2000'!H85)-1</f>
        <v>6.8575812472197795E-2</v>
      </c>
      <c r="I85" s="47">
        <f>('LFAL LFAA Pop 2010'!I85/'LFAL LFAA Pop 2000'!I85)-1</f>
        <v>0.34289388668077381</v>
      </c>
      <c r="J85" s="22">
        <f>('LFAL LFAA Pop 2010'!J85/'LFAL LFAA Pop 2000'!J85)-1</f>
        <v>0.2567137221400595</v>
      </c>
      <c r="K85" s="47">
        <f>('LFAL LFAA Pop 2010'!K85/'LFAL LFAA Pop 2000'!K85)-1</f>
        <v>0.20242304240590414</v>
      </c>
      <c r="L85" s="22">
        <f>('LFAL LFAA Pop 2010'!L85/'LFAL LFAA Pop 2000'!L85)-1</f>
        <v>0.12525758899974049</v>
      </c>
      <c r="M85" s="49">
        <f>('LFAL LFAA Pop 2010'!M85/'LFAL LFAA Pop 2000'!M85)-1</f>
        <v>2.4017359535939358</v>
      </c>
      <c r="N85" s="30">
        <f>('LFAL LFAA Pop 2010'!N85/'LFAL LFAA Pop 2000'!N85)-1</f>
        <v>2.1834296770426316</v>
      </c>
      <c r="O85" s="30">
        <f>('LFAL LFAA Pop 2010'!O85/'LFAL LFAA Pop 2000'!O85)-1</f>
        <v>1.5331383122176501</v>
      </c>
    </row>
    <row r="86" spans="1:15" ht="13" x14ac:dyDescent="0.3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48">
        <f>('LFAL LFAA Pop 2010'!G86/'LFAL LFAA Pop 2000'!G86)-1</f>
        <v>0.15385453608860189</v>
      </c>
      <c r="H86" s="48">
        <f>('LFAL LFAA Pop 2010'!H86/'LFAL LFAA Pop 2000'!H86)-1</f>
        <v>0.15276318554318125</v>
      </c>
      <c r="I86" s="47">
        <f>('LFAL LFAA Pop 2010'!I86/'LFAL LFAA Pop 2000'!I86)-1</f>
        <v>0.13302573108596771</v>
      </c>
      <c r="J86" s="22">
        <f>('LFAL LFAA Pop 2010'!J86/'LFAL LFAA Pop 2000'!J86)-1</f>
        <v>-1.7121863974094098E-2</v>
      </c>
      <c r="K86" s="47">
        <f>('LFAL LFAA Pop 2010'!K86/'LFAL LFAA Pop 2000'!K86)-1</f>
        <v>0.13387780518225245</v>
      </c>
      <c r="L86" s="22">
        <f>('LFAL LFAA Pop 2010'!L86/'LFAL LFAA Pop 2000'!L86)-1</f>
        <v>-1.6382706003948311E-2</v>
      </c>
      <c r="M86" s="49">
        <f>('LFAL LFAA Pop 2010'!M86/'LFAL LFAA Pop 2000'!M86)-1</f>
        <v>0.13718270710752001</v>
      </c>
      <c r="N86" s="30">
        <f>('LFAL LFAA Pop 2010'!N86/'LFAL LFAA Pop 2000'!N86)-1</f>
        <v>-1.3515766838372745E-2</v>
      </c>
      <c r="O86" s="30">
        <f>('LFAL LFAA Pop 2010'!O86/'LFAL LFAA Pop 2000'!O86)-1</f>
        <v>3.6689158132074962E-3</v>
      </c>
    </row>
    <row r="87" spans="1:15" ht="13" x14ac:dyDescent="0.3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48">
        <f>('LFAL LFAA Pop 2010'!G87/'LFAL LFAA Pop 2000'!G87)-1</f>
        <v>0.12080071677827031</v>
      </c>
      <c r="H87" s="48">
        <f>('LFAL LFAA Pop 2010'!H87/'LFAL LFAA Pop 2000'!H87)-1</f>
        <v>0.12889341690475664</v>
      </c>
      <c r="I87" s="47">
        <f>('LFAL LFAA Pop 2010'!I87/'LFAL LFAA Pop 2000'!I87)-1</f>
        <v>0.34932390315828066</v>
      </c>
      <c r="J87" s="22">
        <f>('LFAL LFAA Pop 2010'!J87/'LFAL LFAA Pop 2000'!J87)-1</f>
        <v>0.1952624428069647</v>
      </c>
      <c r="K87" s="47">
        <f>('LFAL LFAA Pop 2010'!K87/'LFAL LFAA Pop 2000'!K87)-1</f>
        <v>0.35138459039758385</v>
      </c>
      <c r="L87" s="22">
        <f>('LFAL LFAA Pop 2010'!L87/'LFAL LFAA Pop 2000'!L87)-1</f>
        <v>0.19708784740977769</v>
      </c>
      <c r="M87" s="49">
        <f>('LFAL LFAA Pop 2010'!M87/'LFAL LFAA Pop 2000'!M87)-1</f>
        <v>0.22423224895144744</v>
      </c>
      <c r="N87" s="30">
        <f>('LFAL LFAA Pop 2010'!N87/'LFAL LFAA Pop 2000'!N87)-1</f>
        <v>8.4453351059566417E-2</v>
      </c>
      <c r="O87" s="30">
        <f>('LFAL LFAA Pop 2010'!O87/'LFAL LFAA Pop 2000'!O87)-1</f>
        <v>-9.2706913376424116E-2</v>
      </c>
    </row>
    <row r="88" spans="1:15" ht="13" x14ac:dyDescent="0.3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48">
        <f>('LFAL LFAA Pop 2010'!G88/'LFAL LFAA Pop 2000'!G88)-1</f>
        <v>0.1490549101001637</v>
      </c>
      <c r="H88" s="48">
        <f>('LFAL LFAA Pop 2010'!H88/'LFAL LFAA Pop 2000'!H88)-1</f>
        <v>0.14648921441650664</v>
      </c>
      <c r="I88" s="47">
        <f>('LFAL LFAA Pop 2010'!I88/'LFAL LFAA Pop 2000'!I88)-1</f>
        <v>-0.13467161441455522</v>
      </c>
      <c r="J88" s="22">
        <f>('LFAL LFAA Pop 2010'!J88/'LFAL LFAA Pop 2000'!J88)-1</f>
        <v>-0.24523634875549671</v>
      </c>
      <c r="K88" s="47">
        <f>('LFAL LFAA Pop 2010'!K88/'LFAL LFAA Pop 2000'!K88)-1</f>
        <v>-0.13468242390705665</v>
      </c>
      <c r="L88" s="22">
        <f>('LFAL LFAA Pop 2010'!L88/'LFAL LFAA Pop 2000'!L88)-1</f>
        <v>-0.24524577709757389</v>
      </c>
      <c r="M88" s="49">
        <f>('LFAL LFAA Pop 2010'!M88/'LFAL LFAA Pop 2000'!M88)-1</f>
        <v>-0.1386722682670275</v>
      </c>
      <c r="N88" s="30">
        <f>('LFAL LFAA Pop 2010'!N88/'LFAL LFAA Pop 2000'!N88)-1</f>
        <v>-0.24872583108308088</v>
      </c>
      <c r="O88" s="30">
        <f>('LFAL LFAA Pop 2010'!O88/'LFAL LFAA Pop 2000'!O88)-1</f>
        <v>-4.6232781902394438E-3</v>
      </c>
    </row>
    <row r="89" spans="1:15" ht="13" x14ac:dyDescent="0.3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48">
        <f>('LFAL LFAA Pop 2010'!G89/'LFAL LFAA Pop 2000'!G89)-1</f>
        <v>0.30364589461024605</v>
      </c>
      <c r="H89" s="48">
        <f>('LFAL LFAA Pop 2010'!H89/'LFAL LFAA Pop 2000'!H89)-1</f>
        <v>0.30361754447336753</v>
      </c>
      <c r="I89" s="47">
        <f>('LFAL LFAA Pop 2010'!I89/'LFAL LFAA Pop 2000'!I89)-1</f>
        <v>0.29636373005431005</v>
      </c>
      <c r="J89" s="22">
        <f>('LFAL LFAA Pop 2010'!J89/'LFAL LFAA Pop 2000'!J89)-1</f>
        <v>-5.5643731168008026E-3</v>
      </c>
      <c r="K89" s="47">
        <f>('LFAL LFAA Pop 2010'!K89/'LFAL LFAA Pop 2000'!K89)-1</f>
        <v>0.29826451962614109</v>
      </c>
      <c r="L89" s="22">
        <f>('LFAL LFAA Pop 2010'!L89/'LFAL LFAA Pop 2000'!L89)-1</f>
        <v>-4.1062847534694136E-3</v>
      </c>
      <c r="M89" s="49">
        <f>('LFAL LFAA Pop 2010'!M89/'LFAL LFAA Pop 2000'!M89)-1</f>
        <v>0.29724947058019535</v>
      </c>
      <c r="N89" s="30">
        <f>('LFAL LFAA Pop 2010'!N89/'LFAL LFAA Pop 2000'!N89)-1</f>
        <v>-4.8849249691133023E-3</v>
      </c>
      <c r="O89" s="30">
        <f>('LFAL LFAA Pop 2010'!O89/'LFAL LFAA Pop 2000'!O89)-1</f>
        <v>6.8325000565105931E-4</v>
      </c>
    </row>
    <row r="90" spans="1:15" ht="13" x14ac:dyDescent="0.3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48">
        <f>('LFAL LFAA Pop 2010'!G90/'LFAL LFAA Pop 2000'!G90)-1</f>
        <v>0.10565326600192648</v>
      </c>
      <c r="H90" s="48">
        <f>('LFAL LFAA Pop 2010'!H90/'LFAL LFAA Pop 2000'!H90)-1</f>
        <v>6.7080045095828655E-2</v>
      </c>
      <c r="I90" s="47">
        <f>('LFAL LFAA Pop 2010'!I90/'LFAL LFAA Pop 2000'!I90)-1</f>
        <v>8.330678350950671E-2</v>
      </c>
      <c r="J90" s="22">
        <f>('LFAL LFAA Pop 2010'!J90/'LFAL LFAA Pop 2000'!J90)-1</f>
        <v>1.5206674033737322E-2</v>
      </c>
      <c r="K90" s="47">
        <f>('LFAL LFAA Pop 2010'!K90/'LFAL LFAA Pop 2000'!K90)-1</f>
        <v>8.2626691563639554E-2</v>
      </c>
      <c r="L90" s="22">
        <f>('LFAL LFAA Pop 2010'!L90/'LFAL LFAA Pop 2000'!L90)-1</f>
        <v>1.4569334830373037E-2</v>
      </c>
      <c r="M90" s="49">
        <f>('LFAL LFAA Pop 2010'!M90/'LFAL LFAA Pop 2000'!M90)-1</f>
        <v>-1.7315446522629396E-2</v>
      </c>
      <c r="N90" s="30">
        <f>('LFAL LFAA Pop 2010'!N90/'LFAL LFAA Pop 2000'!N90)-1</f>
        <v>-7.909012262606685E-2</v>
      </c>
      <c r="O90" s="30">
        <f>('LFAL LFAA Pop 2010'!O90/'LFAL LFAA Pop 2000'!O90)-1</f>
        <v>-9.288433485679648E-2</v>
      </c>
    </row>
    <row r="91" spans="1:15" ht="13" x14ac:dyDescent="0.3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48">
        <f>('LFAL LFAA Pop 2010'!G91/'LFAL LFAA Pop 2000'!G91)-1</f>
        <v>8.1056260231855415E-2</v>
      </c>
      <c r="H91" s="48">
        <f>('LFAL LFAA Pop 2010'!H91/'LFAL LFAA Pop 2000'!H91)-1</f>
        <v>9.6314501336140168E-2</v>
      </c>
      <c r="I91" s="47">
        <f>('LFAL LFAA Pop 2010'!I91/'LFAL LFAA Pop 2000'!I91)-1</f>
        <v>8.2319018783238329E-2</v>
      </c>
      <c r="J91" s="22">
        <f>('LFAL LFAA Pop 2010'!J91/'LFAL LFAA Pop 2000'!J91)-1</f>
        <v>-1.276593763545486E-2</v>
      </c>
      <c r="K91" s="47">
        <f>('LFAL LFAA Pop 2010'!K91/'LFAL LFAA Pop 2000'!K91)-1</f>
        <v>8.2319018783238329E-2</v>
      </c>
      <c r="L91" s="22">
        <f>('LFAL LFAA Pop 2010'!L91/'LFAL LFAA Pop 2000'!L91)-1</f>
        <v>-1.276593763545486E-2</v>
      </c>
      <c r="M91" s="49">
        <f>('LFAL LFAA Pop 2010'!M91/'LFAL LFAA Pop 2000'!M91)-1</f>
        <v>0.10627631722855679</v>
      </c>
      <c r="N91" s="30">
        <f>('LFAL LFAA Pop 2010'!N91/'LFAL LFAA Pop 2000'!N91)-1</f>
        <v>9.0866406312015702E-3</v>
      </c>
      <c r="O91" s="30">
        <f>('LFAL LFAA Pop 2010'!O91/'LFAL LFAA Pop 2000'!O91)-1</f>
        <v>2.2135154265561896E-2</v>
      </c>
    </row>
    <row r="92" spans="1:15" ht="13" x14ac:dyDescent="0.3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48">
        <f>('LFAL LFAA Pop 2010'!G92/'LFAL LFAA Pop 2000'!G92)-1</f>
        <v>0.20625816696840493</v>
      </c>
      <c r="H92" s="48">
        <f>('LFAL LFAA Pop 2010'!H92/'LFAL LFAA Pop 2000'!H92)-1</f>
        <v>0.24818092993850227</v>
      </c>
      <c r="I92" s="47">
        <f>('LFAL LFAA Pop 2010'!I92/'LFAL LFAA Pop 2000'!I92)-1</f>
        <v>0.13419039731818305</v>
      </c>
      <c r="J92" s="22">
        <f>('LFAL LFAA Pop 2010'!J92/'LFAL LFAA Pop 2000'!J92)-1</f>
        <v>-9.1325327832027958E-2</v>
      </c>
      <c r="K92" s="47">
        <f>('LFAL LFAA Pop 2010'!K92/'LFAL LFAA Pop 2000'!K92)-1</f>
        <v>0.13272219299832466</v>
      </c>
      <c r="L92" s="22">
        <f>('LFAL LFAA Pop 2010'!L92/'LFAL LFAA Pop 2000'!L92)-1</f>
        <v>-9.2501603069569671E-2</v>
      </c>
      <c r="M92" s="49">
        <f>('LFAL LFAA Pop 2010'!M92/'LFAL LFAA Pop 2000'!M92)-1</f>
        <v>9.7227226923365606E-2</v>
      </c>
      <c r="N92" s="30">
        <f>('LFAL LFAA Pop 2010'!N92/'LFAL LFAA Pop 2000'!N92)-1</f>
        <v>-0.12093895956459944</v>
      </c>
      <c r="O92" s="30">
        <f>('LFAL LFAA Pop 2010'!O92/'LFAL LFAA Pop 2000'!O92)-1</f>
        <v>-3.2589916545068154E-2</v>
      </c>
    </row>
    <row r="93" spans="1:15" ht="13" x14ac:dyDescent="0.3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48">
        <f>('LFAL LFAA Pop 2010'!G93/'LFAL LFAA Pop 2000'!G93)-1</f>
        <v>-1.9749771301961427E-2</v>
      </c>
      <c r="H93" s="48">
        <f>('LFAL LFAA Pop 2010'!H93/'LFAL LFAA Pop 2000'!H93)-1</f>
        <v>-1.8984618694202426E-2</v>
      </c>
      <c r="I93" s="47">
        <f>('LFAL LFAA Pop 2010'!I93/'LFAL LFAA Pop 2000'!I93)-1</f>
        <v>-0.10708246014958134</v>
      </c>
      <c r="J93" s="22">
        <f>('LFAL LFAA Pop 2010'!J93/'LFAL LFAA Pop 2000'!J93)-1</f>
        <v>-8.9802711694606407E-2</v>
      </c>
      <c r="K93" s="47">
        <f>('LFAL LFAA Pop 2010'!K93/'LFAL LFAA Pop 2000'!K93)-1</f>
        <v>-0.10708246014958134</v>
      </c>
      <c r="L93" s="22">
        <f>('LFAL LFAA Pop 2010'!L93/'LFAL LFAA Pop 2000'!L93)-1</f>
        <v>-8.9802711694606407E-2</v>
      </c>
      <c r="M93" s="49">
        <f>('LFAL LFAA Pop 2010'!M93/'LFAL LFAA Pop 2000'!M93)-1</f>
        <v>-0.12318809670600039</v>
      </c>
      <c r="N93" s="30">
        <f>('LFAL LFAA Pop 2010'!N93/'LFAL LFAA Pop 2000'!N93)-1</f>
        <v>-0.10622002467799851</v>
      </c>
      <c r="O93" s="30">
        <f>('LFAL LFAA Pop 2010'!O93/'LFAL LFAA Pop 2000'!O93)-1</f>
        <v>-1.8037092830673895E-2</v>
      </c>
    </row>
    <row r="94" spans="1:15" ht="13" x14ac:dyDescent="0.3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48">
        <f>('LFAL LFAA Pop 2010'!G94/'LFAL LFAA Pop 2000'!G94)-1</f>
        <v>9.4903884972516339E-2</v>
      </c>
      <c r="H94" s="48">
        <f>('LFAL LFAA Pop 2010'!H94/'LFAL LFAA Pop 2000'!H94)-1</f>
        <v>0.10315128531044016</v>
      </c>
      <c r="I94" s="47">
        <f>('LFAL LFAA Pop 2010'!I94/'LFAL LFAA Pop 2000'!I94)-1</f>
        <v>-2.5485257536217443E-4</v>
      </c>
      <c r="J94" s="22">
        <f>('LFAL LFAA Pop 2010'!J94/'LFAL LFAA Pop 2000'!J94)-1</f>
        <v>-9.3737041566971047E-2</v>
      </c>
      <c r="K94" s="47">
        <f>('LFAL LFAA Pop 2010'!K94/'LFAL LFAA Pop 2000'!K94)-1</f>
        <v>-2.5485257536217443E-4</v>
      </c>
      <c r="L94" s="22">
        <f>('LFAL LFAA Pop 2010'!L94/'LFAL LFAA Pop 2000'!L94)-1</f>
        <v>-9.3737041566971047E-2</v>
      </c>
      <c r="M94" s="49">
        <f>('LFAL LFAA Pop 2010'!M94/'LFAL LFAA Pop 2000'!M94)-1</f>
        <v>-2.6062240328178943E-2</v>
      </c>
      <c r="N94" s="30">
        <f>('LFAL LFAA Pop 2010'!N94/'LFAL LFAA Pop 2000'!N94)-1</f>
        <v>-0.11713128322400224</v>
      </c>
      <c r="O94" s="30">
        <f>('LFAL LFAA Pop 2010'!O94/'LFAL LFAA Pop 2000'!O94)-1</f>
        <v>-2.5813966508661967E-2</v>
      </c>
    </row>
    <row r="95" spans="1:15" ht="13" x14ac:dyDescent="0.3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48">
        <f>('LFAL LFAA Pop 2010'!G95/'LFAL LFAA Pop 2000'!G95)-1</f>
        <v>8.8437782760926176E-3</v>
      </c>
      <c r="H95" s="48">
        <f>('LFAL LFAA Pop 2010'!H95/'LFAL LFAA Pop 2000'!H95)-1</f>
        <v>-3.6986688256669953E-2</v>
      </c>
      <c r="I95" s="47">
        <f>('LFAL LFAA Pop 2010'!I95/'LFAL LFAA Pop 2000'!I95)-1</f>
        <v>-0.15044953663772864</v>
      </c>
      <c r="J95" s="22">
        <f>('LFAL LFAA Pop 2010'!J95/'LFAL LFAA Pop 2000'!J95)-1</f>
        <v>-0.11782064380362334</v>
      </c>
      <c r="K95" s="47">
        <f>('LFAL LFAA Pop 2010'!K95/'LFAL LFAA Pop 2000'!K95)-1</f>
        <v>-0.15128176020639139</v>
      </c>
      <c r="L95" s="22">
        <f>('LFAL LFAA Pop 2010'!L95/'LFAL LFAA Pop 2000'!L95)-1</f>
        <v>-0.11868483078682945</v>
      </c>
      <c r="M95" s="49">
        <f>('LFAL LFAA Pop 2010'!M95/'LFAL LFAA Pop 2000'!M95)-1</f>
        <v>-0.17487843744649878</v>
      </c>
      <c r="N95" s="30">
        <f>('LFAL LFAA Pop 2010'!N95/'LFAL LFAA Pop 2000'!N95)-1</f>
        <v>-0.14318779139221371</v>
      </c>
      <c r="O95" s="30">
        <f>('LFAL LFAA Pop 2010'!O95/'LFAL LFAA Pop 2000'!O95)-1</f>
        <v>-2.8755090912537029E-2</v>
      </c>
    </row>
    <row r="96" spans="1:15" ht="13" x14ac:dyDescent="0.3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48">
        <f>('LFAL LFAA Pop 2010'!G96/'LFAL LFAA Pop 2000'!G96)-1</f>
        <v>0.30715728068207304</v>
      </c>
      <c r="H96" s="48">
        <f>('LFAL LFAA Pop 2010'!H96/'LFAL LFAA Pop 2000'!H96)-1</f>
        <v>0.30704441041347619</v>
      </c>
      <c r="I96" s="47">
        <f>('LFAL LFAA Pop 2010'!I96/'LFAL LFAA Pop 2000'!I96)-1</f>
        <v>0.21785286563118533</v>
      </c>
      <c r="J96" s="22">
        <f>('LFAL LFAA Pop 2010'!J96/'LFAL LFAA Pop 2000'!J96)-1</f>
        <v>-6.8239108075964894E-2</v>
      </c>
      <c r="K96" s="47">
        <f>('LFAL LFAA Pop 2010'!K96/'LFAL LFAA Pop 2000'!K96)-1</f>
        <v>0.21100511338105243</v>
      </c>
      <c r="L96" s="22">
        <f>('LFAL LFAA Pop 2010'!L96/'LFAL LFAA Pop 2000'!L96)-1</f>
        <v>-7.3478220225158486E-2</v>
      </c>
      <c r="M96" s="49">
        <f>('LFAL LFAA Pop 2010'!M96/'LFAL LFAA Pop 2000'!M96)-1</f>
        <v>0.21825171766549856</v>
      </c>
      <c r="N96" s="30">
        <f>('LFAL LFAA Pop 2010'!N96/'LFAL LFAA Pop 2000'!N96)-1</f>
        <v>-6.7933952389489849E-2</v>
      </c>
      <c r="O96" s="30">
        <f>('LFAL LFAA Pop 2010'!O96/'LFAL LFAA Pop 2000'!O96)-1</f>
        <v>3.2750428690442313E-4</v>
      </c>
    </row>
    <row r="97" spans="1:15" ht="13" x14ac:dyDescent="0.3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48">
        <f>('LFAL LFAA Pop 2010'!G97/'LFAL LFAA Pop 2000'!G97)-1</f>
        <v>-2.3413511534461806E-2</v>
      </c>
      <c r="H97" s="48">
        <f>('LFAL LFAA Pop 2010'!H97/'LFAL LFAA Pop 2000'!H97)-1</f>
        <v>-2.3212455463907489E-2</v>
      </c>
      <c r="I97" s="47">
        <f>('LFAL LFAA Pop 2010'!I97/'LFAL LFAA Pop 2000'!I97)-1</f>
        <v>-1.5481904630736398E-2</v>
      </c>
      <c r="J97" s="22">
        <f>('LFAL LFAA Pop 2010'!J97/'LFAL LFAA Pop 2000'!J97)-1</f>
        <v>7.9142602466768519E-3</v>
      </c>
      <c r="K97" s="47">
        <f>('LFAL LFAA Pop 2010'!K97/'LFAL LFAA Pop 2000'!K97)-1</f>
        <v>-1.4947669144810494E-2</v>
      </c>
      <c r="L97" s="22">
        <f>('LFAL LFAA Pop 2010'!L97/'LFAL LFAA Pop 2000'!L97)-1</f>
        <v>8.4611913463965571E-3</v>
      </c>
      <c r="M97" s="49">
        <f>('LFAL LFAA Pop 2010'!M97/'LFAL LFAA Pop 2000'!M97)-1</f>
        <v>-1.3607941593636208E-2</v>
      </c>
      <c r="N97" s="30">
        <f>('LFAL LFAA Pop 2010'!N97/'LFAL LFAA Pop 2000'!N97)-1</f>
        <v>9.8327562876867614E-3</v>
      </c>
      <c r="O97" s="30">
        <f>('LFAL LFAA Pop 2010'!O97/'LFAL LFAA Pop 2000'!O97)-1</f>
        <v>1.9034317864898842E-3</v>
      </c>
    </row>
    <row r="98" spans="1:15" ht="13" x14ac:dyDescent="0.3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48">
        <f>('LFAL LFAA Pop 2010'!G98/'LFAL LFAA Pop 2000'!G98)-1</f>
        <v>0.20450883567407474</v>
      </c>
      <c r="H98" s="48">
        <f>('LFAL LFAA Pop 2010'!H98/'LFAL LFAA Pop 2000'!H98)-1</f>
        <v>0.18390243707327225</v>
      </c>
      <c r="I98" s="47">
        <f>('LFAL LFAA Pop 2010'!I98/'LFAL LFAA Pop 2000'!I98)-1</f>
        <v>0.20082615669931791</v>
      </c>
      <c r="J98" s="22">
        <f>('LFAL LFAA Pop 2010'!J98/'LFAL LFAA Pop 2000'!J98)-1</f>
        <v>1.4294860029077094E-2</v>
      </c>
      <c r="K98" s="47">
        <f>('LFAL LFAA Pop 2010'!K98/'LFAL LFAA Pop 2000'!K98)-1</f>
        <v>0.20151957584142033</v>
      </c>
      <c r="L98" s="22">
        <f>('LFAL LFAA Pop 2010'!L98/'LFAL LFAA Pop 2000'!L98)-1</f>
        <v>1.4880566351142432E-2</v>
      </c>
      <c r="M98" s="49">
        <f>('LFAL LFAA Pop 2010'!M98/'LFAL LFAA Pop 2000'!M98)-1</f>
        <v>0.21099641639254885</v>
      </c>
      <c r="N98" s="30">
        <f>('LFAL LFAA Pop 2010'!N98/'LFAL LFAA Pop 2000'!N98)-1</f>
        <v>2.2885314254657452E-2</v>
      </c>
      <c r="O98" s="30">
        <f>('LFAL LFAA Pop 2010'!O98/'LFAL LFAA Pop 2000'!O98)-1</f>
        <v>8.4693855446866806E-3</v>
      </c>
    </row>
    <row r="99" spans="1:15" ht="13" x14ac:dyDescent="0.3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48">
        <f>('LFAL LFAA Pop 2010'!G99/'LFAL LFAA Pop 2000'!G99)-1</f>
        <v>0.13958079809732182</v>
      </c>
      <c r="H99" s="48">
        <f>('LFAL LFAA Pop 2010'!H99/'LFAL LFAA Pop 2000'!H99)-1</f>
        <v>0.1370795768509554</v>
      </c>
      <c r="I99" s="47" t="s">
        <v>477</v>
      </c>
      <c r="J99" s="47" t="s">
        <v>477</v>
      </c>
      <c r="K99" s="47" t="s">
        <v>477</v>
      </c>
      <c r="L99" s="47" t="s">
        <v>477</v>
      </c>
      <c r="M99" s="47" t="s">
        <v>477</v>
      </c>
      <c r="N99" s="47" t="s">
        <v>477</v>
      </c>
      <c r="O99" s="47" t="s">
        <v>477</v>
      </c>
    </row>
    <row r="100" spans="1:15" ht="13" x14ac:dyDescent="0.3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48">
        <f>('LFAL LFAA Pop 2010'!G100/'LFAL LFAA Pop 2000'!G100)-1</f>
        <v>6.370950695515698E-2</v>
      </c>
      <c r="H100" s="48">
        <f>('LFAL LFAA Pop 2010'!H100/'LFAL LFAA Pop 2000'!H100)-1</f>
        <v>6.368024429887198E-2</v>
      </c>
      <c r="I100" s="47">
        <f>('LFAL LFAA Pop 2010'!I100/'LFAL LFAA Pop 2000'!I100)-1</f>
        <v>6.6650891934477041E-2</v>
      </c>
      <c r="J100" s="22">
        <f>('LFAL LFAA Pop 2010'!J100/'LFAL LFAA Pop 2000'!J100)-1</f>
        <v>2.7928013625588832E-3</v>
      </c>
      <c r="K100" s="47">
        <f>('LFAL LFAA Pop 2010'!K100/'LFAL LFAA Pop 2000'!K100)-1</f>
        <v>6.585229560315975E-2</v>
      </c>
      <c r="L100" s="22">
        <f>('LFAL LFAA Pop 2010'!L100/'LFAL LFAA Pop 2000'!L100)-1</f>
        <v>2.0420152728504171E-3</v>
      </c>
      <c r="M100" s="49">
        <f>('LFAL LFAA Pop 2010'!M100/'LFAL LFAA Pop 2000'!M100)-1</f>
        <v>6.6239692199113742E-2</v>
      </c>
      <c r="N100" s="30">
        <f>('LFAL LFAA Pop 2010'!N100/'LFAL LFAA Pop 2000'!N100)-1</f>
        <v>2.4062192693339313E-3</v>
      </c>
      <c r="O100" s="30">
        <f>('LFAL LFAA Pop 2010'!O100/'LFAL LFAA Pop 2000'!O100)-1</f>
        <v>-3.8550545307047823E-4</v>
      </c>
    </row>
    <row r="101" spans="1:15" ht="13" x14ac:dyDescent="0.3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48">
        <f>('LFAL LFAA Pop 2010'!G101/'LFAL LFAA Pop 2000'!G101)-1</f>
        <v>6.16627202354596E-2</v>
      </c>
      <c r="H101" s="48">
        <f>('LFAL LFAA Pop 2010'!H101/'LFAL LFAA Pop 2000'!H101)-1</f>
        <v>5.8336987136136109E-3</v>
      </c>
      <c r="I101" s="47">
        <f>('LFAL LFAA Pop 2010'!I101/'LFAL LFAA Pop 2000'!I101)-1</f>
        <v>-6.3444248685070814E-2</v>
      </c>
      <c r="J101" s="22">
        <f>('LFAL LFAA Pop 2010'!J101/'LFAL LFAA Pop 2000'!J101)-1</f>
        <v>-6.887614472182213E-2</v>
      </c>
      <c r="K101" s="47">
        <f>('LFAL LFAA Pop 2010'!K101/'LFAL LFAA Pop 2000'!K101)-1</f>
        <v>-6.3946338645751166E-2</v>
      </c>
      <c r="L101" s="22">
        <f>('LFAL LFAA Pop 2010'!L101/'LFAL LFAA Pop 2000'!L101)-1</f>
        <v>-6.9375322628987601E-2</v>
      </c>
      <c r="M101" s="49">
        <f>('LFAL LFAA Pop 2010'!M101/'LFAL LFAA Pop 2000'!M101)-1</f>
        <v>-0.18474614427645164</v>
      </c>
      <c r="N101" s="30">
        <f>('LFAL LFAA Pop 2010'!N101/'LFAL LFAA Pop 2000'!N101)-1</f>
        <v>-0.18947450580926328</v>
      </c>
      <c r="O101" s="30">
        <f>('LFAL LFAA Pop 2010'!O101/'LFAL LFAA Pop 2000'!O101)-1</f>
        <v>-0.12951914012707988</v>
      </c>
    </row>
    <row r="102" spans="1:15" ht="13" x14ac:dyDescent="0.3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48">
        <f>('LFAL LFAA Pop 2010'!G102/'LFAL LFAA Pop 2000'!G102)-1</f>
        <v>0.29173883693792213</v>
      </c>
      <c r="H102" s="48">
        <f>('LFAL LFAA Pop 2010'!H102/'LFAL LFAA Pop 2000'!H102)-1</f>
        <v>0.33302942371557509</v>
      </c>
      <c r="I102" s="47" t="s">
        <v>477</v>
      </c>
      <c r="J102" s="47" t="s">
        <v>477</v>
      </c>
      <c r="K102" s="47" t="s">
        <v>477</v>
      </c>
      <c r="L102" s="47" t="s">
        <v>477</v>
      </c>
      <c r="M102" s="47" t="s">
        <v>477</v>
      </c>
      <c r="N102" s="47" t="s">
        <v>477</v>
      </c>
      <c r="O102" s="47" t="s">
        <v>477</v>
      </c>
    </row>
    <row r="103" spans="1:15" ht="13" x14ac:dyDescent="0.3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48">
        <f>('LFAL LFAA Pop 2010'!G103/'LFAL LFAA Pop 2000'!G103)-1</f>
        <v>0.12255065625718475</v>
      </c>
      <c r="H103" s="48">
        <f>('LFAL LFAA Pop 2010'!H103/'LFAL LFAA Pop 2000'!H103)-1</f>
        <v>0.18757418829279637</v>
      </c>
      <c r="I103" s="47">
        <f>('LFAL LFAA Pop 2010'!I103/'LFAL LFAA Pop 2000'!I103)-1</f>
        <v>0.22055864210542975</v>
      </c>
      <c r="J103" s="22">
        <f>('LFAL LFAA Pop 2010'!J103/'LFAL LFAA Pop 2000'!J103)-1</f>
        <v>2.7774646954941362E-2</v>
      </c>
      <c r="K103" s="47">
        <f>('LFAL LFAA Pop 2010'!K103/'LFAL LFAA Pop 2000'!K103)-1</f>
        <v>0.21558108567105649</v>
      </c>
      <c r="L103" s="22">
        <f>('LFAL LFAA Pop 2010'!L103/'LFAL LFAA Pop 2000'!L103)-1</f>
        <v>2.3583282336677946E-2</v>
      </c>
      <c r="M103" s="49">
        <f>('LFAL LFAA Pop 2010'!M103/'LFAL LFAA Pop 2000'!M103)-1</f>
        <v>0.18261949114667342</v>
      </c>
      <c r="N103" s="30">
        <f>('LFAL LFAA Pop 2010'!N103/'LFAL LFAA Pop 2000'!N103)-1</f>
        <v>-4.1721158938673453E-3</v>
      </c>
      <c r="O103" s="30">
        <f>('LFAL LFAA Pop 2010'!O103/'LFAL LFAA Pop 2000'!O103)-1</f>
        <v>-3.1083431512403559E-2</v>
      </c>
    </row>
    <row r="104" spans="1:15" ht="13" x14ac:dyDescent="0.3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48">
        <f>('LFAL LFAA Pop 2010'!G104/'LFAL LFAA Pop 2000'!G104)-1</f>
        <v>0.24878203208231753</v>
      </c>
      <c r="H104" s="48">
        <f>('LFAL LFAA Pop 2010'!H104/'LFAL LFAA Pop 2000'!H104)-1</f>
        <v>0.24443360030978223</v>
      </c>
      <c r="I104" s="47">
        <f>('LFAL LFAA Pop 2010'!I104/'LFAL LFAA Pop 2000'!I104)-1</f>
        <v>0.61570539350206133</v>
      </c>
      <c r="J104" s="22">
        <f>('LFAL LFAA Pop 2010'!J104/'LFAL LFAA Pop 2000'!J104)-1</f>
        <v>0.29834600504185738</v>
      </c>
      <c r="K104" s="47">
        <f>('LFAL LFAA Pop 2010'!K104/'LFAL LFAA Pop 2000'!K104)-1</f>
        <v>0.61898011171875256</v>
      </c>
      <c r="L104" s="22">
        <f>('LFAL LFAA Pop 2010'!L104/'LFAL LFAA Pop 2000'!L104)-1</f>
        <v>0.30097749796833884</v>
      </c>
      <c r="M104" s="49">
        <f>('LFAL LFAA Pop 2010'!M104/'LFAL LFAA Pop 2000'!M104)-1</f>
        <v>0.34266114038098183</v>
      </c>
      <c r="N104" s="30">
        <f>('LFAL LFAA Pop 2010'!N104/'LFAL LFAA Pop 2000'!N104)-1</f>
        <v>7.8933532529776862E-2</v>
      </c>
      <c r="O104" s="30">
        <f>('LFAL LFAA Pop 2010'!O104/'LFAL LFAA Pop 2000'!O104)-1</f>
        <v>-0.16899383651202193</v>
      </c>
    </row>
    <row r="105" spans="1:15" ht="13" x14ac:dyDescent="0.3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48">
        <f>('LFAL LFAA Pop 2010'!G105/'LFAL LFAA Pop 2000'!G105)-1</f>
        <v>-5.4679865918470849E-2</v>
      </c>
      <c r="H105" s="48">
        <f>('LFAL LFAA Pop 2010'!H105/'LFAL LFAA Pop 2000'!H105)-1</f>
        <v>-3.1458807340620454E-2</v>
      </c>
      <c r="I105" s="47">
        <f>('LFAL LFAA Pop 2010'!I105/'LFAL LFAA Pop 2000'!I105)-1</f>
        <v>9.438285683986769E-2</v>
      </c>
      <c r="J105" s="22">
        <f>('LFAL LFAA Pop 2010'!J105/'LFAL LFAA Pop 2000'!J105)-1</f>
        <v>0.12992907801366438</v>
      </c>
      <c r="K105" s="47">
        <f>('LFAL LFAA Pop 2010'!K105/'LFAL LFAA Pop 2000'!K105)-1</f>
        <v>9.5799833944171242E-2</v>
      </c>
      <c r="L105" s="22">
        <f>('LFAL LFAA Pop 2010'!L105/'LFAL LFAA Pop 2000'!L105)-1</f>
        <v>0.13139207939661346</v>
      </c>
      <c r="M105" s="49">
        <f>('LFAL LFAA Pop 2010'!M105/'LFAL LFAA Pop 2000'!M105)-1</f>
        <v>0.10673954733568802</v>
      </c>
      <c r="N105" s="30">
        <f>('LFAL LFAA Pop 2010'!N105/'LFAL LFAA Pop 2000'!N105)-1</f>
        <v>0.14268712133641848</v>
      </c>
      <c r="O105" s="30">
        <f>('LFAL LFAA Pop 2010'!O105/'LFAL LFAA Pop 2000'!O105)-1</f>
        <v>1.1291012481227547E-2</v>
      </c>
    </row>
    <row r="106" spans="1:15" ht="13" x14ac:dyDescent="0.3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48">
        <f>('LFAL LFAA Pop 2010'!G106/'LFAL LFAA Pop 2000'!G106)-1</f>
        <v>0.14914787824123676</v>
      </c>
      <c r="H106" s="48">
        <f>('LFAL LFAA Pop 2010'!H106/'LFAL LFAA Pop 2000'!H106)-1</f>
        <v>0.14912353470445217</v>
      </c>
      <c r="I106" s="47">
        <f>('LFAL LFAA Pop 2010'!I106/'LFAL LFAA Pop 2000'!I106)-1</f>
        <v>0.23900153661559376</v>
      </c>
      <c r="J106" s="22">
        <f>('LFAL LFAA Pop 2010'!J106/'LFAL LFAA Pop 2000'!J106)-1</f>
        <v>7.8214394881624072E-2</v>
      </c>
      <c r="K106" s="47">
        <f>('LFAL LFAA Pop 2010'!K106/'LFAL LFAA Pop 2000'!K106)-1</f>
        <v>0.23900153661559376</v>
      </c>
      <c r="L106" s="22">
        <f>('LFAL LFAA Pop 2010'!L106/'LFAL LFAA Pop 2000'!L106)-1</f>
        <v>7.8214394881624072E-2</v>
      </c>
      <c r="M106" s="49">
        <f>('LFAL LFAA Pop 2010'!M106/'LFAL LFAA Pop 2000'!M106)-1</f>
        <v>0.17817833785292736</v>
      </c>
      <c r="N106" s="30">
        <f>('LFAL LFAA Pop 2010'!N106/'LFAL LFAA Pop 2000'!N106)-1</f>
        <v>2.5284316499485815E-2</v>
      </c>
      <c r="O106" s="30">
        <f>('LFAL LFAA Pop 2010'!O106/'LFAL LFAA Pop 2000'!O106)-1</f>
        <v>-4.9090495019730618E-2</v>
      </c>
    </row>
    <row r="107" spans="1:15" ht="13" x14ac:dyDescent="0.3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48">
        <f>('LFAL LFAA Pop 2010'!G107/'LFAL LFAA Pop 2000'!G107)-1</f>
        <v>4.4908704545115308E-2</v>
      </c>
      <c r="H107" s="48">
        <f>('LFAL LFAA Pop 2010'!H107/'LFAL LFAA Pop 2000'!H107)-1</f>
        <v>4.3321207283816054E-2</v>
      </c>
      <c r="I107" s="47">
        <f>('LFAL LFAA Pop 2010'!I107/'LFAL LFAA Pop 2000'!I107)-1</f>
        <v>3.2160710880696275E-2</v>
      </c>
      <c r="J107" s="22">
        <f>('LFAL LFAA Pop 2010'!J107/'LFAL LFAA Pop 2000'!J107)-1</f>
        <v>-1.0697085734674983E-2</v>
      </c>
      <c r="K107" s="47">
        <f>('LFAL LFAA Pop 2010'!K107/'LFAL LFAA Pop 2000'!K107)-1</f>
        <v>3.2160710880696275E-2</v>
      </c>
      <c r="L107" s="22">
        <f>('LFAL LFAA Pop 2010'!L107/'LFAL LFAA Pop 2000'!L107)-1</f>
        <v>-1.0697085734674983E-2</v>
      </c>
      <c r="M107" s="49">
        <f>('LFAL LFAA Pop 2010'!M107/'LFAL LFAA Pop 2000'!M107)-1</f>
        <v>1.7931845817398484E-2</v>
      </c>
      <c r="N107" s="30">
        <f>('LFAL LFAA Pop 2010'!N107/'LFAL LFAA Pop 2000'!N107)-1</f>
        <v>-2.4335134078714127E-2</v>
      </c>
      <c r="O107" s="30">
        <f>('LFAL LFAA Pop 2010'!O107/'LFAL LFAA Pop 2000'!O107)-1</f>
        <v>-1.3785513160210372E-2</v>
      </c>
    </row>
    <row r="108" spans="1:15" ht="13" x14ac:dyDescent="0.3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48">
        <f>('LFAL LFAA Pop 2010'!G108/'LFAL LFAA Pop 2000'!G108)-1</f>
        <v>0.60608602260522693</v>
      </c>
      <c r="H108" s="48">
        <f>('LFAL LFAA Pop 2010'!H108/'LFAL LFAA Pop 2000'!H108)-1</f>
        <v>0.60604811095135469</v>
      </c>
      <c r="I108" s="47">
        <f>('LFAL LFAA Pop 2010'!I108/'LFAL LFAA Pop 2000'!I108)-1</f>
        <v>0.63208549427490968</v>
      </c>
      <c r="J108" s="22">
        <f>('LFAL LFAA Pop 2010'!J108/'LFAL LFAA Pop 2000'!J108)-1</f>
        <v>1.6212081783858467E-2</v>
      </c>
      <c r="K108" s="47">
        <f>('LFAL LFAA Pop 2010'!K108/'LFAL LFAA Pop 2000'!K108)-1</f>
        <v>0.63153455358610788</v>
      </c>
      <c r="L108" s="22">
        <f>('LFAL LFAA Pop 2010'!L108/'LFAL LFAA Pop 2000'!L108)-1</f>
        <v>1.586904057292271E-2</v>
      </c>
      <c r="M108" s="49">
        <f>('LFAL LFAA Pop 2010'!M108/'LFAL LFAA Pop 2000'!M108)-1</f>
        <v>0.63236598119447773</v>
      </c>
      <c r="N108" s="30">
        <f>('LFAL LFAA Pop 2010'!N108/'LFAL LFAA Pop 2000'!N108)-1</f>
        <v>1.6386725941561764E-2</v>
      </c>
      <c r="O108" s="30">
        <f>('LFAL LFAA Pop 2010'!O108/'LFAL LFAA Pop 2000'!O108)-1</f>
        <v>1.7185798204311098E-4</v>
      </c>
    </row>
    <row r="109" spans="1:15" ht="13" x14ac:dyDescent="0.3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48">
        <f>('LFAL LFAA Pop 2010'!G109/'LFAL LFAA Pop 2000'!G109)-1</f>
        <v>0.23460979339835042</v>
      </c>
      <c r="H109" s="48">
        <f>('LFAL LFAA Pop 2010'!H109/'LFAL LFAA Pop 2000'!H109)-1</f>
        <v>0.23460064358994659</v>
      </c>
      <c r="I109" s="47">
        <f>('LFAL LFAA Pop 2010'!I109/'LFAL LFAA Pop 2000'!I109)-1</f>
        <v>0.24566399432478359</v>
      </c>
      <c r="J109" s="22">
        <f>('LFAL LFAA Pop 2010'!J109/'LFAL LFAA Pop 2000'!J109)-1</f>
        <v>8.9610764357512807E-3</v>
      </c>
      <c r="K109" s="47">
        <f>('LFAL LFAA Pop 2010'!K109/'LFAL LFAA Pop 2000'!K109)-1</f>
        <v>0.24544011104169217</v>
      </c>
      <c r="L109" s="22">
        <f>('LFAL LFAA Pop 2010'!L109/'LFAL LFAA Pop 2000'!L109)-1</f>
        <v>8.7797357858381275E-3</v>
      </c>
      <c r="M109" s="49">
        <f>('LFAL LFAA Pop 2010'!M109/'LFAL LFAA Pop 2000'!M109)-1</f>
        <v>0.24544338162820001</v>
      </c>
      <c r="N109" s="30">
        <f>('LFAL LFAA Pop 2010'!N109/'LFAL LFAA Pop 2000'!N109)-1</f>
        <v>8.782384890651862E-3</v>
      </c>
      <c r="O109" s="30">
        <f>('LFAL LFAA Pop 2010'!O109/'LFAL LFAA Pop 2000'!O109)-1</f>
        <v>-1.7710449815411256E-4</v>
      </c>
    </row>
    <row r="110" spans="1:15" ht="13" x14ac:dyDescent="0.3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48">
        <f>('LFAL LFAA Pop 2010'!G110/'LFAL LFAA Pop 2000'!G110)-1</f>
        <v>9.0368585856358541E-2</v>
      </c>
      <c r="H110" s="48">
        <f>('LFAL LFAA Pop 2010'!H110/'LFAL LFAA Pop 2000'!H110)-1</f>
        <v>9.5430743243243299E-2</v>
      </c>
      <c r="I110" s="47">
        <f>('LFAL LFAA Pop 2010'!I110/'LFAL LFAA Pop 2000'!I110)-1</f>
        <v>0.12202229796361186</v>
      </c>
      <c r="J110" s="22">
        <f>('LFAL LFAA Pop 2010'!J110/'LFAL LFAA Pop 2000'!J110)-1</f>
        <v>2.4274975743002303E-2</v>
      </c>
      <c r="K110" s="47">
        <f>('LFAL LFAA Pop 2010'!K110/'LFAL LFAA Pop 2000'!K110)-1</f>
        <v>0.12202229796361186</v>
      </c>
      <c r="L110" s="22">
        <f>('LFAL LFAA Pop 2010'!L110/'LFAL LFAA Pop 2000'!L110)-1</f>
        <v>2.4274975743002303E-2</v>
      </c>
      <c r="M110" s="49">
        <f>('LFAL LFAA Pop 2010'!M110/'LFAL LFAA Pop 2000'!M110)-1</f>
        <v>2.2643079292831381E-2</v>
      </c>
      <c r="N110" s="30">
        <f>('LFAL LFAA Pop 2010'!N110/'LFAL LFAA Pop 2000'!N110)-1</f>
        <v>-6.6446614173808483E-2</v>
      </c>
      <c r="O110" s="30">
        <f>('LFAL LFAA Pop 2010'!O110/'LFAL LFAA Pop 2000'!O110)-1</f>
        <v>-8.8571518454799492E-2</v>
      </c>
    </row>
    <row r="111" spans="1:15" ht="13" x14ac:dyDescent="0.3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48">
        <f>('LFAL LFAA Pop 2010'!G111/'LFAL LFAA Pop 2000'!G111)-1</f>
        <v>-2.7514231499051189E-2</v>
      </c>
      <c r="H111" s="48">
        <f>('LFAL LFAA Pop 2010'!H111/'LFAL LFAA Pop 2000'!H111)-1</f>
        <v>-1.8248964930249967E-2</v>
      </c>
      <c r="I111" s="47">
        <f>('LFAL LFAA Pop 2010'!I111/'LFAL LFAA Pop 2000'!I111)-1</f>
        <v>-0.20275801159883933</v>
      </c>
      <c r="J111" s="22">
        <f>('LFAL LFAA Pop 2010'!J111/'LFAL LFAA Pop 2000'!J111)-1</f>
        <v>-0.18793873403503014</v>
      </c>
      <c r="K111" s="47">
        <f>('LFAL LFAA Pop 2010'!K111/'LFAL LFAA Pop 2000'!K111)-1</f>
        <v>-0.19870486390933217</v>
      </c>
      <c r="L111" s="22">
        <f>('LFAL LFAA Pop 2010'!L111/'LFAL LFAA Pop 2000'!L111)-1</f>
        <v>-0.18381024570680637</v>
      </c>
      <c r="M111" s="49">
        <f>('LFAL LFAA Pop 2010'!M111/'LFAL LFAA Pop 2000'!M111)-1</f>
        <v>-0.10504263441893147</v>
      </c>
      <c r="N111" s="30">
        <f>('LFAL LFAA Pop 2010'!N111/'LFAL LFAA Pop 2000'!N111)-1</f>
        <v>-8.840700583780392E-2</v>
      </c>
      <c r="O111" s="30">
        <f>('LFAL LFAA Pop 2010'!O111/'LFAL LFAA Pop 2000'!O111)-1</f>
        <v>0.12256677219908152</v>
      </c>
    </row>
    <row r="112" spans="1:15" ht="13" x14ac:dyDescent="0.3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48">
        <f>('LFAL LFAA Pop 2010'!G112/'LFAL LFAA Pop 2000'!G112)-1</f>
        <v>0.1186057142857142</v>
      </c>
      <c r="H112" s="48">
        <f>('LFAL LFAA Pop 2010'!H112/'LFAL LFAA Pop 2000'!H112)-1</f>
        <v>0.15488718202577334</v>
      </c>
      <c r="I112" s="47" t="s">
        <v>477</v>
      </c>
      <c r="J112" s="47" t="s">
        <v>477</v>
      </c>
      <c r="K112" s="47" t="s">
        <v>477</v>
      </c>
      <c r="L112" s="47" t="s">
        <v>477</v>
      </c>
      <c r="M112" s="47" t="s">
        <v>477</v>
      </c>
      <c r="N112" s="47" t="s">
        <v>477</v>
      </c>
      <c r="O112" s="47" t="s">
        <v>477</v>
      </c>
    </row>
    <row r="113" spans="1:15" ht="13" x14ac:dyDescent="0.3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48">
        <f>('LFAL LFAA Pop 2010'!G113/'LFAL LFAA Pop 2000'!G113)-1</f>
        <v>8.5484006734006801E-2</v>
      </c>
      <c r="H113" s="48">
        <f>('LFAL LFAA Pop 2010'!H113/'LFAL LFAA Pop 2000'!H113)-1</f>
        <v>8.5313253715086024E-2</v>
      </c>
      <c r="I113" s="47" t="s">
        <v>477</v>
      </c>
      <c r="J113" s="47" t="s">
        <v>477</v>
      </c>
      <c r="K113" s="47" t="s">
        <v>477</v>
      </c>
      <c r="L113" s="47" t="s">
        <v>477</v>
      </c>
      <c r="M113" s="47" t="s">
        <v>477</v>
      </c>
      <c r="N113" s="47" t="s">
        <v>477</v>
      </c>
      <c r="O113" s="47" t="s">
        <v>477</v>
      </c>
    </row>
    <row r="114" spans="1:15" ht="13" x14ac:dyDescent="0.3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48">
        <f>('LFAL LFAA Pop 2010'!G114/'LFAL LFAA Pop 2000'!G114)-1</f>
        <v>1.9010437102723099E-2</v>
      </c>
      <c r="H114" s="48">
        <f>('LFAL LFAA Pop 2010'!H114/'LFAL LFAA Pop 2000'!H114)-1</f>
        <v>8.3466276335049105E-3</v>
      </c>
      <c r="I114" s="47">
        <f>('LFAL LFAA Pop 2010'!I114/'LFAL LFAA Pop 2000'!I114)-1</f>
        <v>-7.9470374883911288E-2</v>
      </c>
      <c r="J114" s="22">
        <f>('LFAL LFAA Pop 2010'!J114/'LFAL LFAA Pop 2000'!J114)-1</f>
        <v>-8.7090093932792323E-2</v>
      </c>
      <c r="K114" s="47">
        <f>('LFAL LFAA Pop 2010'!K114/'LFAL LFAA Pop 2000'!K114)-1</f>
        <v>-7.8035451459878891E-2</v>
      </c>
      <c r="L114" s="22">
        <f>('LFAL LFAA Pop 2010'!L114/'LFAL LFAA Pop 2000'!L114)-1</f>
        <v>-8.566704814208026E-2</v>
      </c>
      <c r="M114" s="49">
        <f>('LFAL LFAA Pop 2010'!M114/'LFAL LFAA Pop 2000'!M114)-1</f>
        <v>-9.296123381244048E-2</v>
      </c>
      <c r="N114" s="30">
        <f>('LFAL LFAA Pop 2010'!N114/'LFAL LFAA Pop 2000'!N114)-1</f>
        <v>-0.10046928176246839</v>
      </c>
      <c r="O114" s="30">
        <f>('LFAL LFAA Pop 2010'!O114/'LFAL LFAA Pop 2000'!O114)-1</f>
        <v>-1.465554020255222E-2</v>
      </c>
    </row>
    <row r="115" spans="1:15" ht="13" x14ac:dyDescent="0.3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48">
        <f>('LFAL LFAA Pop 2010'!G115/'LFAL LFAA Pop 2000'!G115)-1</f>
        <v>0.32098085135693633</v>
      </c>
      <c r="H115" s="48">
        <f>('LFAL LFAA Pop 2010'!H115/'LFAL LFAA Pop 2000'!H115)-1</f>
        <v>0.32341902472953143</v>
      </c>
      <c r="I115" s="47">
        <f>('LFAL LFAA Pop 2010'!I115/'LFAL LFAA Pop 2000'!I115)-1</f>
        <v>0.33322289611541578</v>
      </c>
      <c r="J115" s="22">
        <f>('LFAL LFAA Pop 2010'!J115/'LFAL LFAA Pop 2000'!J115)-1</f>
        <v>7.4079873439087951E-3</v>
      </c>
      <c r="K115" s="47">
        <f>('LFAL LFAA Pop 2010'!K115/'LFAL LFAA Pop 2000'!K115)-1</f>
        <v>0.33699453809660529</v>
      </c>
      <c r="L115" s="22">
        <f>('LFAL LFAA Pop 2010'!L115/'LFAL LFAA Pop 2000'!L115)-1</f>
        <v>1.0257910090002209E-2</v>
      </c>
      <c r="M115" s="49">
        <f>('LFAL LFAA Pop 2010'!M115/'LFAL LFAA Pop 2000'!M115)-1</f>
        <v>0.34845738681769545</v>
      </c>
      <c r="N115" s="30">
        <f>('LFAL LFAA Pop 2010'!N115/'LFAL LFAA Pop 2000'!N115)-1</f>
        <v>1.8919451526912212E-2</v>
      </c>
      <c r="O115" s="30">
        <f>('LFAL LFAA Pop 2010'!O115/'LFAL LFAA Pop 2000'!O115)-1</f>
        <v>1.1426814485910874E-2</v>
      </c>
    </row>
    <row r="116" spans="1:15" ht="13" x14ac:dyDescent="0.3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48">
        <f>('LFAL LFAA Pop 2010'!G116/'LFAL LFAA Pop 2000'!G116)-1</f>
        <v>0.24097050394289488</v>
      </c>
      <c r="H116" s="48">
        <f>('LFAL LFAA Pop 2010'!H116/'LFAL LFAA Pop 2000'!H116)-1</f>
        <v>0.22898414707168846</v>
      </c>
      <c r="I116" s="47">
        <f>('LFAL LFAA Pop 2010'!I116/'LFAL LFAA Pop 2000'!I116)-1</f>
        <v>0.43125768969686717</v>
      </c>
      <c r="J116" s="22">
        <f>('LFAL LFAA Pop 2010'!J116/'LFAL LFAA Pop 2000'!J116)-1</f>
        <v>0.16458596565882289</v>
      </c>
      <c r="K116" s="47">
        <f>('LFAL LFAA Pop 2010'!K116/'LFAL LFAA Pop 2000'!K116)-1</f>
        <v>0.43465909155393301</v>
      </c>
      <c r="L116" s="22">
        <f>('LFAL LFAA Pop 2010'!L116/'LFAL LFAA Pop 2000'!L116)-1</f>
        <v>0.16735361881787325</v>
      </c>
      <c r="M116" s="49">
        <f>('LFAL LFAA Pop 2010'!M116/'LFAL LFAA Pop 2000'!M116)-1</f>
        <v>0.44263550410311603</v>
      </c>
      <c r="N116" s="30">
        <f>('LFAL LFAA Pop 2010'!N116/'LFAL LFAA Pop 2000'!N116)-1</f>
        <v>0.17384386734401458</v>
      </c>
      <c r="O116" s="30">
        <f>('LFAL LFAA Pop 2010'!O116/'LFAL LFAA Pop 2000'!O116)-1</f>
        <v>7.9495219401468642E-3</v>
      </c>
    </row>
    <row r="117" spans="1:15" ht="13" x14ac:dyDescent="0.3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48">
        <f>('LFAL LFAA Pop 2010'!G117/'LFAL LFAA Pop 2000'!G117)-1</f>
        <v>0.17691622302915255</v>
      </c>
      <c r="H117" s="48">
        <f>('LFAL LFAA Pop 2010'!H117/'LFAL LFAA Pop 2000'!H117)-1</f>
        <v>0.1312069990656588</v>
      </c>
      <c r="I117" s="47">
        <f>('LFAL LFAA Pop 2010'!I117/'LFAL LFAA Pop 2000'!I117)-1</f>
        <v>0.12161731320391889</v>
      </c>
      <c r="J117" s="22">
        <f>('LFAL LFAA Pop 2010'!J117/'LFAL LFAA Pop 2000'!J117)-1</f>
        <v>-8.4773926166127334E-3</v>
      </c>
      <c r="K117" s="47">
        <f>('LFAL LFAA Pop 2010'!K117/'LFAL LFAA Pop 2000'!K117)-1</f>
        <v>0.12881616609490099</v>
      </c>
      <c r="L117" s="22">
        <f>('LFAL LFAA Pop 2010'!L117/'LFAL LFAA Pop 2000'!L117)-1</f>
        <v>-2.1135238490677111E-3</v>
      </c>
      <c r="M117" s="49">
        <f>('LFAL LFAA Pop 2010'!M117/'LFAL LFAA Pop 2000'!M117)-1</f>
        <v>0.11804847867069923</v>
      </c>
      <c r="N117" s="30">
        <f>('LFAL LFAA Pop 2010'!N117/'LFAL LFAA Pop 2000'!N117)-1</f>
        <v>-1.1632283398023691E-2</v>
      </c>
      <c r="O117" s="30">
        <f>('LFAL LFAA Pop 2010'!O117/'LFAL LFAA Pop 2000'!O117)-1</f>
        <v>-3.1818646977063159E-3</v>
      </c>
    </row>
    <row r="118" spans="1:15" ht="13" x14ac:dyDescent="0.3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48">
        <f>('LFAL LFAA Pop 2010'!G118/'LFAL LFAA Pop 2000'!G118)-1</f>
        <v>0.34926859782504094</v>
      </c>
      <c r="H118" s="48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</row>
    <row r="119" spans="1:15" ht="13" x14ac:dyDescent="0.3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48">
        <f>('LFAL LFAA Pop 2010'!G119/'LFAL LFAA Pop 2000'!G119)-1</f>
        <v>0.34187755533624697</v>
      </c>
      <c r="H119" s="48">
        <f>('LFAL LFAA Pop 2010'!H119/'LFAL LFAA Pop 2000'!H119)-1</f>
        <v>0.34151187046786524</v>
      </c>
      <c r="I119" s="47">
        <f>('LFAL LFAA Pop 2010'!I119/'LFAL LFAA Pop 2000'!I119)-1</f>
        <v>0.38538586973179889</v>
      </c>
      <c r="J119" s="22">
        <f>('LFAL LFAA Pop 2010'!J119/'LFAL LFAA Pop 2000'!J119)-1</f>
        <v>3.2704890824881039E-2</v>
      </c>
      <c r="K119" s="47">
        <f>('LFAL LFAA Pop 2010'!K119/'LFAL LFAA Pop 2000'!K119)-1</f>
        <v>0.39296072914418456</v>
      </c>
      <c r="L119" s="22">
        <f>('LFAL LFAA Pop 2010'!L119/'LFAL LFAA Pop 2000'!L119)-1</f>
        <v>3.835140024394712E-2</v>
      </c>
      <c r="M119" s="49">
        <f>('LFAL LFAA Pop 2010'!M119/'LFAL LFAA Pop 2000'!M119)-1</f>
        <v>0.3571988609723451</v>
      </c>
      <c r="N119" s="30">
        <f>('LFAL LFAA Pop 2010'!N119/'LFAL LFAA Pop 2000'!N119)-1</f>
        <v>1.1693515987308167E-2</v>
      </c>
      <c r="O119" s="30">
        <f>('LFAL LFAA Pop 2010'!O119/'LFAL LFAA Pop 2000'!O119)-1</f>
        <v>-2.034596235986641E-2</v>
      </c>
    </row>
    <row r="120" spans="1:15" ht="13" x14ac:dyDescent="0.3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48">
        <f>('LFAL LFAA Pop 2010'!G120/'LFAL LFAA Pop 2000'!G120)-1</f>
        <v>3.7952347977738388E-2</v>
      </c>
      <c r="H120" s="48">
        <f>('LFAL LFAA Pop 2010'!H120/'LFAL LFAA Pop 2000'!H120)-1</f>
        <v>-4.9615907225787348E-3</v>
      </c>
      <c r="I120" s="47">
        <f>('LFAL LFAA Pop 2010'!I120/'LFAL LFAA Pop 2000'!I120)-1</f>
        <v>0.22069822772002246</v>
      </c>
      <c r="J120" s="22">
        <f>('LFAL LFAA Pop 2010'!J120/'LFAL LFAA Pop 2000'!J120)-1</f>
        <v>0.22678503295814623</v>
      </c>
      <c r="K120" s="47">
        <f>('LFAL LFAA Pop 2010'!K120/'LFAL LFAA Pop 2000'!K120)-1</f>
        <v>-0.24484651073821884</v>
      </c>
      <c r="L120" s="22">
        <f>('LFAL LFAA Pop 2010'!L120/'LFAL LFAA Pop 2000'!L120)-1</f>
        <v>-0.24108106559408093</v>
      </c>
      <c r="M120" s="49">
        <v>0</v>
      </c>
      <c r="N120" s="49">
        <v>0</v>
      </c>
      <c r="O120" s="49">
        <v>0</v>
      </c>
    </row>
    <row r="121" spans="1:15" ht="13" x14ac:dyDescent="0.3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48">
        <f>('LFAL LFAA Pop 2010'!G121/'LFAL LFAA Pop 2000'!G121)-1</f>
        <v>0.1362204878430453</v>
      </c>
      <c r="H121" s="48">
        <f>('LFAL LFAA Pop 2010'!H121/'LFAL LFAA Pop 2000'!H121)-1</f>
        <v>-0.57806328364634341</v>
      </c>
      <c r="I121" s="47" t="s">
        <v>477</v>
      </c>
      <c r="J121" s="47" t="s">
        <v>477</v>
      </c>
      <c r="K121" s="47" t="s">
        <v>477</v>
      </c>
      <c r="L121" s="47" t="s">
        <v>477</v>
      </c>
      <c r="M121" s="47" t="s">
        <v>477</v>
      </c>
      <c r="N121" s="47" t="s">
        <v>477</v>
      </c>
      <c r="O121" s="47" t="s">
        <v>477</v>
      </c>
    </row>
    <row r="122" spans="1:15" ht="13" x14ac:dyDescent="0.3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48">
        <f>('LFAL LFAA Pop 2010'!G122/'LFAL LFAA Pop 2000'!G122)-1</f>
        <v>0.34120667907982472</v>
      </c>
      <c r="H122" s="48">
        <f>('LFAL LFAA Pop 2010'!H122/'LFAL LFAA Pop 2000'!H122)-1</f>
        <v>0.34308597646925776</v>
      </c>
      <c r="I122" s="47">
        <f>('LFAL LFAA Pop 2010'!I122/'LFAL LFAA Pop 2000'!I122)-1</f>
        <v>0.41396144085003606</v>
      </c>
      <c r="J122" s="22">
        <f>('LFAL LFAA Pop 2010'!J122/'LFAL LFAA Pop 2000'!J122)-1</f>
        <v>5.2770608600275715E-2</v>
      </c>
      <c r="K122" s="47">
        <f>('LFAL LFAA Pop 2010'!K122/'LFAL LFAA Pop 2000'!K122)-1</f>
        <v>0.40982824165850884</v>
      </c>
      <c r="L122" s="22">
        <f>('LFAL LFAA Pop 2010'!L122/'LFAL LFAA Pop 2000'!L122)-1</f>
        <v>4.9693218720595178E-2</v>
      </c>
      <c r="M122" s="49">
        <f>('LFAL LFAA Pop 2010'!M122/'LFAL LFAA Pop 2000'!M122)-1</f>
        <v>0.64698781264787097</v>
      </c>
      <c r="N122" s="30">
        <f>('LFAL LFAA Pop 2010'!N122/'LFAL LFAA Pop 2000'!N122)-1</f>
        <v>0.22627131956028501</v>
      </c>
      <c r="O122" s="30">
        <f>('LFAL LFAA Pop 2010'!O122/'LFAL LFAA Pop 2000'!O122)-1</f>
        <v>0.16480390841333392</v>
      </c>
    </row>
    <row r="123" spans="1:15" ht="13" x14ac:dyDescent="0.3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48">
        <f>('LFAL LFAA Pop 2010'!G123/'LFAL LFAA Pop 2000'!G123)-1</f>
        <v>8.1512800420222353E-2</v>
      </c>
      <c r="H123" s="48">
        <f>('LFAL LFAA Pop 2010'!H123/'LFAL LFAA Pop 2000'!H123)-1</f>
        <v>8.1539587296941329E-2</v>
      </c>
      <c r="I123" s="47" t="s">
        <v>477</v>
      </c>
      <c r="J123" s="47" t="s">
        <v>477</v>
      </c>
      <c r="K123" s="47" t="s">
        <v>477</v>
      </c>
      <c r="L123" s="47" t="s">
        <v>477</v>
      </c>
      <c r="M123" s="47" t="s">
        <v>477</v>
      </c>
      <c r="N123" s="47" t="s">
        <v>477</v>
      </c>
      <c r="O123" s="47" t="s">
        <v>477</v>
      </c>
    </row>
    <row r="124" spans="1:15" ht="13" x14ac:dyDescent="0.3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48">
        <f>('LFAL LFAA Pop 2010'!G124/'LFAL LFAA Pop 2000'!G124)-1</f>
        <v>0.14159370802518079</v>
      </c>
      <c r="H124" s="48">
        <f>('LFAL LFAA Pop 2010'!H124/'LFAL LFAA Pop 2000'!H124)-1</f>
        <v>0.13263387637935509</v>
      </c>
      <c r="I124" s="47">
        <f>('LFAL LFAA Pop 2010'!I124/'LFAL LFAA Pop 2000'!I124)-1</f>
        <v>6.5300056377345594E-2</v>
      </c>
      <c r="J124" s="22">
        <f>('LFAL LFAA Pop 2010'!J124/'LFAL LFAA Pop 2000'!J124)-1</f>
        <v>-5.9448884062388352E-2</v>
      </c>
      <c r="K124" s="47">
        <f>('LFAL LFAA Pop 2010'!K124/'LFAL LFAA Pop 2000'!K124)-1</f>
        <v>6.3112157387206214E-2</v>
      </c>
      <c r="L124" s="22">
        <f>('LFAL LFAA Pop 2010'!L124/'LFAL LFAA Pop 2000'!L124)-1</f>
        <v>-6.1380575349190614E-2</v>
      </c>
      <c r="M124" s="49">
        <f>('LFAL LFAA Pop 2010'!M124/'LFAL LFAA Pop 2000'!M124)-1</f>
        <v>3.7098337687466065E-2</v>
      </c>
      <c r="N124" s="30">
        <f>('LFAL LFAA Pop 2010'!N124/'LFAL LFAA Pop 2000'!N124)-1</f>
        <v>-8.434812050411522E-2</v>
      </c>
      <c r="O124" s="30">
        <f>('LFAL LFAA Pop 2010'!O124/'LFAL LFAA Pop 2000'!O124)-1</f>
        <v>-2.64730284402519E-2</v>
      </c>
    </row>
    <row r="125" spans="1:15" ht="13" x14ac:dyDescent="0.3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48">
        <f>('LFAL LFAA Pop 2010'!G125/'LFAL LFAA Pop 2000'!G125)-1</f>
        <v>0.26215949740472455</v>
      </c>
      <c r="H125" s="48">
        <f>('LFAL LFAA Pop 2010'!H125/'LFAL LFAA Pop 2000'!H125)-1</f>
        <v>0.27140354353057439</v>
      </c>
      <c r="I125" s="47">
        <f>('LFAL LFAA Pop 2010'!I125/'LFAL LFAA Pop 2000'!I125)-1</f>
        <v>0.24044758002033162</v>
      </c>
      <c r="J125" s="22">
        <f>('LFAL LFAA Pop 2010'!J125/'LFAL LFAA Pop 2000'!J125)-1</f>
        <v>-2.4347866314955224E-2</v>
      </c>
      <c r="K125" s="47">
        <f>('LFAL LFAA Pop 2010'!K125/'LFAL LFAA Pop 2000'!K125)-1</f>
        <v>0.23886647475724176</v>
      </c>
      <c r="L125" s="22">
        <f>('LFAL LFAA Pop 2010'!L125/'LFAL LFAA Pop 2000'!L125)-1</f>
        <v>-2.5591456732124485E-2</v>
      </c>
      <c r="M125" s="49">
        <f>('LFAL LFAA Pop 2010'!M125/'LFAL LFAA Pop 2000'!M125)-1</f>
        <v>0.27394838457647408</v>
      </c>
      <c r="N125" s="30">
        <f>('LFAL LFAA Pop 2010'!N125/'LFAL LFAA Pop 2000'!N125)-1</f>
        <v>2.0015997743980662E-3</v>
      </c>
      <c r="O125" s="30">
        <f>('LFAL LFAA Pop 2010'!O125/'LFAL LFAA Pop 2000'!O125)-1</f>
        <v>2.7007029636507029E-2</v>
      </c>
    </row>
    <row r="126" spans="1:15" ht="13" x14ac:dyDescent="0.3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48">
        <f>('LFAL LFAA Pop 2010'!G126/'LFAL LFAA Pop 2000'!G126)-1</f>
        <v>-2.4858379449596124E-2</v>
      </c>
      <c r="H126" s="48">
        <f>('LFAL LFAA Pop 2010'!H126/'LFAL LFAA Pop 2000'!H126)-1</f>
        <v>-3.0127817165254478E-2</v>
      </c>
      <c r="I126" s="47">
        <f>('LFAL LFAA Pop 2010'!I126/'LFAL LFAA Pop 2000'!I126)-1</f>
        <v>-6.1365409525329873E-2</v>
      </c>
      <c r="J126" s="22">
        <f>('LFAL LFAA Pop 2010'!J126/'LFAL LFAA Pop 2000'!J126)-1</f>
        <v>-3.2207947514046764E-2</v>
      </c>
      <c r="K126" s="47">
        <f>('LFAL LFAA Pop 2010'!K126/'LFAL LFAA Pop 2000'!K126)-1</f>
        <v>-6.2265666770317751E-2</v>
      </c>
      <c r="L126" s="22">
        <f>('LFAL LFAA Pop 2010'!L126/'LFAL LFAA Pop 2000'!L126)-1</f>
        <v>-3.3136170078752802E-2</v>
      </c>
      <c r="M126" s="49">
        <f>('LFAL LFAA Pop 2010'!M126/'LFAL LFAA Pop 2000'!M126)-1</f>
        <v>-5.874258528464027E-2</v>
      </c>
      <c r="N126" s="30">
        <f>('LFAL LFAA Pop 2010'!N126/'LFAL LFAA Pop 2000'!N126)-1</f>
        <v>-2.9503648651671321E-2</v>
      </c>
      <c r="O126" s="30">
        <f>('LFAL LFAA Pop 2010'!O126/'LFAL LFAA Pop 2000'!O126)-1</f>
        <v>2.7942974479167049E-3</v>
      </c>
    </row>
    <row r="127" spans="1:15" ht="13" x14ac:dyDescent="0.3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48">
        <f>('LFAL LFAA Pop 2010'!G127/'LFAL LFAA Pop 2000'!G127)-1</f>
        <v>7.5569917335531978E-2</v>
      </c>
      <c r="H127" s="48">
        <f>('LFAL LFAA Pop 2010'!H127/'LFAL LFAA Pop 2000'!H127)-1</f>
        <v>7.5569067972282022E-2</v>
      </c>
      <c r="I127" s="47" t="s">
        <v>477</v>
      </c>
      <c r="J127" s="47" t="s">
        <v>477</v>
      </c>
      <c r="K127" s="47" t="s">
        <v>477</v>
      </c>
      <c r="L127" s="47" t="s">
        <v>477</v>
      </c>
      <c r="M127" s="47" t="s">
        <v>477</v>
      </c>
      <c r="N127" s="47" t="s">
        <v>477</v>
      </c>
      <c r="O127" s="47" t="s">
        <v>477</v>
      </c>
    </row>
    <row r="128" spans="1:15" ht="13" x14ac:dyDescent="0.3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48">
        <f>('LFAL LFAA Pop 2010'!G128/'LFAL LFAA Pop 2000'!G128)-1</f>
        <v>0.13225861070968703</v>
      </c>
      <c r="H128" s="48">
        <f>('LFAL LFAA Pop 2010'!H128/'LFAL LFAA Pop 2000'!H128)-1</f>
        <v>0.12501080909693596</v>
      </c>
      <c r="I128" s="47">
        <f>('LFAL LFAA Pop 2010'!I128/'LFAL LFAA Pop 2000'!I128)-1</f>
        <v>1.1705608428917325E-2</v>
      </c>
      <c r="J128" s="22">
        <f>('LFAL LFAA Pop 2010'!J128/'LFAL LFAA Pop 2000'!J128)-1</f>
        <v>-0.10071476625097553</v>
      </c>
      <c r="K128" s="47">
        <f>('LFAL LFAA Pop 2010'!K128/'LFAL LFAA Pop 2000'!K128)-1</f>
        <v>1.5704909178948734E-2</v>
      </c>
      <c r="L128" s="22">
        <f>('LFAL LFAA Pop 2010'!L128/'LFAL LFAA Pop 2000'!L128)-1</f>
        <v>-9.7159866406731465E-2</v>
      </c>
      <c r="M128" s="49">
        <f>('LFAL LFAA Pop 2010'!M128/'LFAL LFAA Pop 2000'!M128)-1</f>
        <v>-3.8805966133331427E-2</v>
      </c>
      <c r="N128" s="30">
        <f>('LFAL LFAA Pop 2010'!N128/'LFAL LFAA Pop 2000'!N128)-1</f>
        <v>-0.14561351224862074</v>
      </c>
      <c r="O128" s="30">
        <f>('LFAL LFAA Pop 2010'!O128/'LFAL LFAA Pop 2000'!O128)-1</f>
        <v>-4.9927146930309529E-2</v>
      </c>
    </row>
    <row r="129" spans="1:15" ht="13" x14ac:dyDescent="0.3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48">
        <f>('LFAL LFAA Pop 2010'!G129/'LFAL LFAA Pop 2000'!G129)-1</f>
        <v>0.18210475996269326</v>
      </c>
      <c r="H129" s="48">
        <f>('LFAL LFAA Pop 2010'!H129/'LFAL LFAA Pop 2000'!H129)-1</f>
        <v>0.17838643358001338</v>
      </c>
      <c r="I129" s="47">
        <f>('LFAL LFAA Pop 2010'!I129/'LFAL LFAA Pop 2000'!I129)-1</f>
        <v>0.15742627157581635</v>
      </c>
      <c r="J129" s="22">
        <f>('LFAL LFAA Pop 2010'!J129/'LFAL LFAA Pop 2000'!J129)-1</f>
        <v>-1.7787171853734574E-2</v>
      </c>
      <c r="K129" s="47">
        <f>('LFAL LFAA Pop 2010'!K129/'LFAL LFAA Pop 2000'!K129)-1</f>
        <v>0.15705744201076155</v>
      </c>
      <c r="L129" s="22">
        <f>('LFAL LFAA Pop 2010'!L129/'LFAL LFAA Pop 2000'!L129)-1</f>
        <v>-1.8100167280823976E-2</v>
      </c>
      <c r="M129" s="49">
        <f>('LFAL LFAA Pop 2010'!M129/'LFAL LFAA Pop 2000'!M129)-1</f>
        <v>0.1501706359988515</v>
      </c>
      <c r="N129" s="30">
        <f>('LFAL LFAA Pop 2010'!N129/'LFAL LFAA Pop 2000'!N129)-1</f>
        <v>-2.3944435184509505E-2</v>
      </c>
      <c r="O129" s="30">
        <f>('LFAL LFAA Pop 2010'!O129/'LFAL LFAA Pop 2000'!O129)-1</f>
        <v>-6.2687669661121159E-3</v>
      </c>
    </row>
    <row r="130" spans="1:15" ht="13" x14ac:dyDescent="0.3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48">
        <f>('LFAL LFAA Pop 2010'!G130/'LFAL LFAA Pop 2000'!G130)-1</f>
        <v>0.18277283504818254</v>
      </c>
      <c r="H130" s="48">
        <f>('LFAL LFAA Pop 2010'!H130/'LFAL LFAA Pop 2000'!H130)-1</f>
        <v>0.17290250444567357</v>
      </c>
      <c r="I130" s="47">
        <f>('LFAL LFAA Pop 2010'!I130/'LFAL LFAA Pop 2000'!I130)-1</f>
        <v>0.27392602684937817</v>
      </c>
      <c r="J130" s="22">
        <f>('LFAL LFAA Pop 2010'!J130/'LFAL LFAA Pop 2000'!J130)-1</f>
        <v>8.6131218938311882E-2</v>
      </c>
      <c r="K130" s="47">
        <f>('LFAL LFAA Pop 2010'!K130/'LFAL LFAA Pop 2000'!K130)-1</f>
        <v>0.2299782523403644</v>
      </c>
      <c r="L130" s="22">
        <f>('LFAL LFAA Pop 2010'!L130/'LFAL LFAA Pop 2000'!L130)-1</f>
        <v>4.8661971202512921E-2</v>
      </c>
      <c r="M130" s="49">
        <f>('LFAL LFAA Pop 2010'!M130/'LFAL LFAA Pop 2000'!M130)-1</f>
        <v>0.21844650804380272</v>
      </c>
      <c r="N130" s="30">
        <f>('LFAL LFAA Pop 2010'!N130/'LFAL LFAA Pop 2000'!N130)-1</f>
        <v>3.883016996340527E-2</v>
      </c>
      <c r="O130" s="30">
        <f>('LFAL LFAA Pop 2010'!O130/'LFAL LFAA Pop 2000'!O130)-1</f>
        <v>-4.3550031662972666E-2</v>
      </c>
    </row>
    <row r="131" spans="1:15" ht="13" x14ac:dyDescent="0.3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48">
        <f>('LFAL LFAA Pop 2010'!G131/'LFAL LFAA Pop 2000'!G131)-1</f>
        <v>0.11017266286316385</v>
      </c>
      <c r="H131" s="48">
        <f>('LFAL LFAA Pop 2010'!H131/'LFAL LFAA Pop 2000'!H131)-1</f>
        <v>0.10907049747524189</v>
      </c>
      <c r="I131" s="47">
        <f>('LFAL LFAA Pop 2010'!I131/'LFAL LFAA Pop 2000'!I131)-1</f>
        <v>0.28886712077876053</v>
      </c>
      <c r="J131" s="22">
        <f>('LFAL LFAA Pop 2010'!J131/'LFAL LFAA Pop 2000'!J131)-1</f>
        <v>0.16211469308111548</v>
      </c>
      <c r="K131" s="47">
        <f>('LFAL LFAA Pop 2010'!K131/'LFAL LFAA Pop 2000'!K131)-1</f>
        <v>0.28498353920699437</v>
      </c>
      <c r="L131" s="22">
        <f>('LFAL LFAA Pop 2010'!L131/'LFAL LFAA Pop 2000'!L131)-1</f>
        <v>0.15861303869520649</v>
      </c>
      <c r="M131" s="49">
        <f>('LFAL LFAA Pop 2010'!M131/'LFAL LFAA Pop 2000'!M131)-1</f>
        <v>0.28659709793661547</v>
      </c>
      <c r="N131" s="30">
        <f>('LFAL LFAA Pop 2010'!N131/'LFAL LFAA Pop 2000'!N131)-1</f>
        <v>0.16006791350550431</v>
      </c>
      <c r="O131" s="30">
        <f>('LFAL LFAA Pop 2010'!O131/'LFAL LFAA Pop 2000'!O131)-1</f>
        <v>-1.7612543648203305E-3</v>
      </c>
    </row>
    <row r="132" spans="1:15" ht="13" x14ac:dyDescent="0.3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48">
        <f>('LFAL LFAA Pop 2010'!G132/'LFAL LFAA Pop 2000'!G132)-1</f>
        <v>0.19307513421951716</v>
      </c>
      <c r="H132" s="48">
        <f>('LFAL LFAA Pop 2010'!H132/'LFAL LFAA Pop 2000'!H132)-1</f>
        <v>0.1640147046720255</v>
      </c>
      <c r="I132" s="47">
        <f>('LFAL LFAA Pop 2010'!I132/'LFAL LFAA Pop 2000'!I132)-1</f>
        <v>0.20391859532448886</v>
      </c>
      <c r="J132" s="22">
        <f>('LFAL LFAA Pop 2010'!J132/'LFAL LFAA Pop 2000'!J132)-1</f>
        <v>3.4281259929363816E-2</v>
      </c>
      <c r="K132" s="47">
        <f>('LFAL LFAA Pop 2010'!K132/'LFAL LFAA Pop 2000'!K132)-1</f>
        <v>0.19923675118855622</v>
      </c>
      <c r="L132" s="22">
        <f>('LFAL LFAA Pop 2010'!L132/'LFAL LFAA Pop 2000'!L132)-1</f>
        <v>3.0259107874805791E-2</v>
      </c>
      <c r="M132" s="49">
        <f>('LFAL LFAA Pop 2010'!M132/'LFAL LFAA Pop 2000'!M132)-1</f>
        <v>0.19639744083405808</v>
      </c>
      <c r="N132" s="30">
        <f>('LFAL LFAA Pop 2010'!N132/'LFAL LFAA Pop 2000'!N132)-1</f>
        <v>2.7819868625419852E-2</v>
      </c>
      <c r="O132" s="30">
        <f>('LFAL LFAA Pop 2010'!O132/'LFAL LFAA Pop 2000'!O132)-1</f>
        <v>-6.2472284418895185E-3</v>
      </c>
    </row>
    <row r="133" spans="1:15" ht="13" x14ac:dyDescent="0.3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48">
        <f>('LFAL LFAA Pop 2010'!G133/'LFAL LFAA Pop 2000'!G133)-1</f>
        <v>0.25384276419813889</v>
      </c>
      <c r="H133" s="48">
        <f>('LFAL LFAA Pop 2010'!H133/'LFAL LFAA Pop 2000'!H133)-1</f>
        <v>0.24116785992436962</v>
      </c>
      <c r="I133" s="47">
        <f>('LFAL LFAA Pop 2010'!I133/'LFAL LFAA Pop 2000'!I133)-1</f>
        <v>0.22259453876297086</v>
      </c>
      <c r="J133" s="22">
        <f>('LFAL LFAA Pop 2010'!J133/'LFAL LFAA Pop 2000'!J133)-1</f>
        <v>-1.4964391007136424E-2</v>
      </c>
      <c r="K133" s="47">
        <f>('LFAL LFAA Pop 2010'!K133/'LFAL LFAA Pop 2000'!K133)-1</f>
        <v>0.2277410899686827</v>
      </c>
      <c r="L133" s="22">
        <f>('LFAL LFAA Pop 2010'!L133/'LFAL LFAA Pop 2000'!L133)-1</f>
        <v>-1.0817851790413835E-2</v>
      </c>
      <c r="M133" s="49">
        <f>('LFAL LFAA Pop 2010'!M133/'LFAL LFAA Pop 2000'!M133)-1</f>
        <v>0.20204322805436026</v>
      </c>
      <c r="N133" s="30">
        <f>('LFAL LFAA Pop 2010'!N133/'LFAL LFAA Pop 2000'!N133)-1</f>
        <v>-3.1522433937657302E-2</v>
      </c>
      <c r="O133" s="30">
        <f>('LFAL LFAA Pop 2010'!O133/'LFAL LFAA Pop 2000'!O133)-1</f>
        <v>-1.6809588180726198E-2</v>
      </c>
    </row>
    <row r="134" spans="1:15" ht="13" x14ac:dyDescent="0.3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48">
        <f>('LFAL LFAA Pop 2010'!G134/'LFAL LFAA Pop 2000'!G134)-1</f>
        <v>2.8553579767027992E-2</v>
      </c>
      <c r="H134" s="48">
        <f>('LFAL LFAA Pop 2010'!H134/'LFAL LFAA Pop 2000'!H134)-1</f>
        <v>4.2886473521620561E-2</v>
      </c>
      <c r="I134" s="47">
        <f>('LFAL LFAA Pop 2010'!I134/'LFAL LFAA Pop 2000'!I134)-1</f>
        <v>-1.7842813283122871E-2</v>
      </c>
      <c r="J134" s="22">
        <f>('LFAL LFAA Pop 2010'!J134/'LFAL LFAA Pop 2000'!J134)-1</f>
        <v>-5.8231924899431076E-2</v>
      </c>
      <c r="K134" s="47">
        <f>('LFAL LFAA Pop 2010'!K134/'LFAL LFAA Pop 2000'!K134)-1</f>
        <v>-1.798812583914966E-2</v>
      </c>
      <c r="L134" s="22">
        <f>('LFAL LFAA Pop 2010'!L134/'LFAL LFAA Pop 2000'!L134)-1</f>
        <v>-5.8371261787689144E-2</v>
      </c>
      <c r="M134" s="49">
        <f>('LFAL LFAA Pop 2010'!M134/'LFAL LFAA Pop 2000'!M134)-1</f>
        <v>-5.6988067528529252E-2</v>
      </c>
      <c r="N134" s="30">
        <f>('LFAL LFAA Pop 2010'!N134/'LFAL LFAA Pop 2000'!N134)-1</f>
        <v>-9.5767414369555937E-2</v>
      </c>
      <c r="O134" s="30">
        <f>('LFAL LFAA Pop 2010'!O134/'LFAL LFAA Pop 2000'!O134)-1</f>
        <v>-3.9856404631380626E-2</v>
      </c>
    </row>
    <row r="135" spans="1:15" ht="13" x14ac:dyDescent="0.3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48">
        <f>('LFAL LFAA Pop 2010'!G135/'LFAL LFAA Pop 2000'!G135)-1</f>
        <v>0.19794322979808543</v>
      </c>
      <c r="H135" s="48">
        <f>('LFAL LFAA Pop 2010'!H135/'LFAL LFAA Pop 2000'!H135)-1</f>
        <v>0.21432871356777117</v>
      </c>
      <c r="I135" s="47">
        <f>('LFAL LFAA Pop 2010'!I135/'LFAL LFAA Pop 2000'!I135)-1</f>
        <v>0.29532222768518945</v>
      </c>
      <c r="J135" s="22">
        <f>('LFAL LFAA Pop 2010'!J135/'LFAL LFAA Pop 2000'!J135)-1</f>
        <v>6.6698179177081762E-2</v>
      </c>
      <c r="K135" s="47">
        <f>('LFAL LFAA Pop 2010'!K135/'LFAL LFAA Pop 2000'!K135)-1</f>
        <v>0.27703341237079959</v>
      </c>
      <c r="L135" s="22">
        <f>('LFAL LFAA Pop 2010'!L135/'LFAL LFAA Pop 2000'!L135)-1</f>
        <v>5.1637335181508259E-2</v>
      </c>
      <c r="M135" s="49">
        <f>('LFAL LFAA Pop 2010'!M135/'LFAL LFAA Pop 2000'!M135)-1</f>
        <v>0.27057293836979746</v>
      </c>
      <c r="N135" s="30">
        <f>('LFAL LFAA Pop 2010'!N135/'LFAL LFAA Pop 2000'!N135)-1</f>
        <v>4.6317133222335993E-2</v>
      </c>
      <c r="O135" s="30">
        <f>('LFAL LFAA Pop 2010'!O135/'LFAL LFAA Pop 2000'!O135)-1</f>
        <v>-1.9106666114747539E-2</v>
      </c>
    </row>
    <row r="136" spans="1:15" ht="13" x14ac:dyDescent="0.3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48">
        <f>('LFAL LFAA Pop 2010'!G136/'LFAL LFAA Pop 2000'!G136)-1</f>
        <v>6.9561281373914152E-2</v>
      </c>
      <c r="H136" s="48">
        <f>('LFAL LFAA Pop 2010'!H136/'LFAL LFAA Pop 2000'!H136)-1</f>
        <v>3.3634250413959954E-2</v>
      </c>
      <c r="I136" s="47">
        <f>('LFAL LFAA Pop 2010'!I136/'LFAL LFAA Pop 2000'!I136)-1</f>
        <v>-0.23401815526561265</v>
      </c>
      <c r="J136" s="22">
        <f>('LFAL LFAA Pop 2010'!J136/'LFAL LFAA Pop 2000'!J136)-1</f>
        <v>-0.2589430502833866</v>
      </c>
      <c r="K136" s="47">
        <f>('LFAL LFAA Pop 2010'!K136/'LFAL LFAA Pop 2000'!K136)-1</f>
        <v>-0.23527357154542816</v>
      </c>
      <c r="L136" s="22">
        <f>('LFAL LFAA Pop 2010'!L136/'LFAL LFAA Pop 2000'!L136)-1</f>
        <v>-0.26015761557020134</v>
      </c>
      <c r="M136" s="49">
        <f>('LFAL LFAA Pop 2010'!M136/'LFAL LFAA Pop 2000'!M136)-1</f>
        <v>-0.24291828489818768</v>
      </c>
      <c r="N136" s="30">
        <f>('LFAL LFAA Pop 2010'!N136/'LFAL LFAA Pop 2000'!N136)-1</f>
        <v>-0.26755357148951986</v>
      </c>
      <c r="O136" s="30">
        <f>('LFAL LFAA Pop 2010'!O136/'LFAL LFAA Pop 2000'!O136)-1</f>
        <v>-1.1619243580977101E-2</v>
      </c>
    </row>
    <row r="137" spans="1:15" ht="13" x14ac:dyDescent="0.3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48">
        <f>('LFAL LFAA Pop 2010'!G137/'LFAL LFAA Pop 2000'!G137)-1</f>
        <v>0.27994058925517629</v>
      </c>
      <c r="H137" s="48">
        <f>('LFAL LFAA Pop 2010'!H137/'LFAL LFAA Pop 2000'!H137)-1</f>
        <v>0.26146617695203789</v>
      </c>
      <c r="I137" s="47">
        <f>('LFAL LFAA Pop 2010'!I137/'LFAL LFAA Pop 2000'!I137)-1</f>
        <v>0.2725401851762872</v>
      </c>
      <c r="J137" s="22">
        <f>('LFAL LFAA Pop 2010'!J137/'LFAL LFAA Pop 2000'!J137)-1</f>
        <v>8.7786802584008949E-3</v>
      </c>
      <c r="K137" s="47">
        <f>('LFAL LFAA Pop 2010'!K137/'LFAL LFAA Pop 2000'!K137)-1</f>
        <v>0.27071184805515092</v>
      </c>
      <c r="L137" s="22">
        <f>('LFAL LFAA Pop 2010'!L137/'LFAL LFAA Pop 2000'!L137)-1</f>
        <v>7.3293055906202831E-3</v>
      </c>
      <c r="M137" s="49">
        <f>('LFAL LFAA Pop 2010'!M137/'LFAL LFAA Pop 2000'!M137)-1</f>
        <v>0.33760419548815634</v>
      </c>
      <c r="N137" s="30">
        <f>('LFAL LFAA Pop 2010'!N137/'LFAL LFAA Pop 2000'!N137)-1</f>
        <v>6.0356765743877272E-2</v>
      </c>
      <c r="O137" s="30">
        <f>('LFAL LFAA Pop 2010'!O137/'LFAL LFAA Pop 2000'!O137)-1</f>
        <v>5.1129238251014897E-2</v>
      </c>
    </row>
    <row r="138" spans="1:15" ht="13" x14ac:dyDescent="0.3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48">
        <f>('LFAL LFAA Pop 2010'!G138/'LFAL LFAA Pop 2000'!G138)-1</f>
        <v>0.43503929744289871</v>
      </c>
      <c r="H138" s="48">
        <f>('LFAL LFAA Pop 2010'!H138/'LFAL LFAA Pop 2000'!H138)-1</f>
        <v>0.43848386736630562</v>
      </c>
      <c r="I138" s="47">
        <f>('LFAL LFAA Pop 2010'!I138/'LFAL LFAA Pop 2000'!I138)-1</f>
        <v>0.5468496466524162</v>
      </c>
      <c r="J138" s="22">
        <f>('LFAL LFAA Pop 2010'!J138/'LFAL LFAA Pop 2000'!J138)-1</f>
        <v>7.5333329587154552E-2</v>
      </c>
      <c r="K138" s="47">
        <f>('LFAL LFAA Pop 2010'!K138/'LFAL LFAA Pop 2000'!K138)-1</f>
        <v>0.55492917167917311</v>
      </c>
      <c r="L138" s="22">
        <f>('LFAL LFAA Pop 2010'!L138/'LFAL LFAA Pop 2000'!L138)-1</f>
        <v>8.0950024504664819E-2</v>
      </c>
      <c r="M138" s="49">
        <f>('LFAL LFAA Pop 2010'!M138/'LFAL LFAA Pop 2000'!M138)-1</f>
        <v>0.53057678967371746</v>
      </c>
      <c r="N138" s="30">
        <f>('LFAL LFAA Pop 2010'!N138/'LFAL LFAA Pop 2000'!N138)-1</f>
        <v>6.402082386646657E-2</v>
      </c>
      <c r="O138" s="30">
        <f>('LFAL LFAA Pop 2010'!O138/'LFAL LFAA Pop 2000'!O138)-1</f>
        <v>-1.0519999156941462E-2</v>
      </c>
    </row>
    <row r="139" spans="1:15" ht="13" x14ac:dyDescent="0.3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48">
        <f>('LFAL LFAA Pop 2010'!G139/'LFAL LFAA Pop 2000'!G139)-1</f>
        <v>0.29049911280546725</v>
      </c>
      <c r="H139" s="48">
        <f>('LFAL LFAA Pop 2010'!H139/'LFAL LFAA Pop 2000'!H139)-1</f>
        <v>0.29050976659528005</v>
      </c>
      <c r="I139" s="47">
        <f>('LFAL LFAA Pop 2010'!I139/'LFAL LFAA Pop 2000'!I139)-1</f>
        <v>0.36582082039534636</v>
      </c>
      <c r="J139" s="22">
        <f>('LFAL LFAA Pop 2010'!J139/'LFAL LFAA Pop 2000'!J139)-1</f>
        <v>5.8357600809761934E-2</v>
      </c>
      <c r="K139" s="47">
        <f>('LFAL LFAA Pop 2010'!K139/'LFAL LFAA Pop 2000'!K139)-1</f>
        <v>0.36863716932852064</v>
      </c>
      <c r="L139" s="22">
        <f>('LFAL LFAA Pop 2010'!L139/'LFAL LFAA Pop 2000'!L139)-1</f>
        <v>6.0539954640840943E-2</v>
      </c>
      <c r="M139" s="49">
        <f>('LFAL LFAA Pop 2010'!M139/'LFAL LFAA Pop 2000'!M139)-1</f>
        <v>0.36850625002655168</v>
      </c>
      <c r="N139" s="30">
        <f>('LFAL LFAA Pop 2010'!N139/'LFAL LFAA Pop 2000'!N139)-1</f>
        <v>6.0438506898748967E-2</v>
      </c>
      <c r="O139" s="30">
        <f>('LFAL LFAA Pop 2010'!O139/'LFAL LFAA Pop 2000'!O139)-1</f>
        <v>1.9661653938090051E-3</v>
      </c>
    </row>
    <row r="140" spans="1:15" ht="13" x14ac:dyDescent="0.3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48">
        <f>('LFAL LFAA Pop 2010'!G140/'LFAL LFAA Pop 2000'!G140)-1</f>
        <v>0.4605434976838807</v>
      </c>
      <c r="H140" s="48">
        <f>('LFAL LFAA Pop 2010'!H140/'LFAL LFAA Pop 2000'!H140)-1</f>
        <v>0.4604991246890342</v>
      </c>
      <c r="I140" s="47">
        <f>('LFAL LFAA Pop 2010'!I140/'LFAL LFAA Pop 2000'!I140)-1</f>
        <v>-0.26708972929708719</v>
      </c>
      <c r="J140" s="22">
        <f>('LFAL LFAA Pop 2010'!J140/'LFAL LFAA Pop 2000'!J140)-1</f>
        <v>-0.49817821981991106</v>
      </c>
      <c r="K140" s="47">
        <f>('LFAL LFAA Pop 2010'!K140/'LFAL LFAA Pop 2000'!K140)-1</f>
        <v>-0.18200369305663389</v>
      </c>
      <c r="L140" s="22">
        <f>('LFAL LFAA Pop 2010'!L140/'LFAL LFAA Pop 2000'!L140)-1</f>
        <v>-0.43992002931358709</v>
      </c>
      <c r="M140" s="49">
        <f>('LFAL LFAA Pop 2010'!M140/'LFAL LFAA Pop 2000'!M140)-1</f>
        <v>0.49999877332221154</v>
      </c>
      <c r="N140" s="30">
        <f>('LFAL LFAA Pop 2010'!N140/'LFAL LFAA Pop 2000'!N140)-1</f>
        <v>2.7045307980987143E-2</v>
      </c>
      <c r="O140" s="30">
        <f>('LFAL LFAA Pop 2010'!O140/'LFAL LFAA Pop 2000'!O140)-1</f>
        <v>1.0466335829672664</v>
      </c>
    </row>
    <row r="141" spans="1:15" ht="13" x14ac:dyDescent="0.3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48">
        <f>('LFAL LFAA Pop 2010'!G141/'LFAL LFAA Pop 2000'!G141)-1</f>
        <v>3.2387313681731866E-2</v>
      </c>
      <c r="H141" s="48">
        <f>('LFAL LFAA Pop 2010'!H141/'LFAL LFAA Pop 2000'!H141)-1</f>
        <v>-1.0703370878633045E-3</v>
      </c>
      <c r="I141" s="47">
        <f>('LFAL LFAA Pop 2010'!I141/'LFAL LFAA Pop 2000'!I141)-1</f>
        <v>-1.1647510166801878E-2</v>
      </c>
      <c r="J141" s="22">
        <f>('LFAL LFAA Pop 2010'!J141/'LFAL LFAA Pop 2000'!J141)-1</f>
        <v>-1.0588506349989979E-2</v>
      </c>
      <c r="K141" s="47">
        <f>('LFAL LFAA Pop 2010'!K141/'LFAL LFAA Pop 2000'!K141)-1</f>
        <v>-1.3570269471643526E-2</v>
      </c>
      <c r="L141" s="22">
        <f>('LFAL LFAA Pop 2010'!L141/'LFAL LFAA Pop 2000'!L141)-1</f>
        <v>-1.2513325860541324E-2</v>
      </c>
      <c r="M141" s="49">
        <f>('LFAL LFAA Pop 2010'!M141/'LFAL LFAA Pop 2000'!M141)-1</f>
        <v>-6.8923879244428554E-2</v>
      </c>
      <c r="N141" s="30">
        <f>('LFAL LFAA Pop 2010'!N141/'LFAL LFAA Pop 2000'!N141)-1</f>
        <v>-6.7926246137045121E-2</v>
      </c>
      <c r="O141" s="30">
        <f>('LFAL LFAA Pop 2010'!O141/'LFAL LFAA Pop 2000'!O141)-1</f>
        <v>-5.7951358110397644E-2</v>
      </c>
    </row>
    <row r="142" spans="1:15" ht="13" x14ac:dyDescent="0.3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48">
        <f>('LFAL LFAA Pop 2010'!G142/'LFAL LFAA Pop 2000'!G142)-1</f>
        <v>0.38407415987090343</v>
      </c>
      <c r="H142" s="48">
        <f>('LFAL LFAA Pop 2010'!H142/'LFAL LFAA Pop 2000'!H142)-1</f>
        <v>0.3753249825325311</v>
      </c>
      <c r="I142" s="47">
        <f>('LFAL LFAA Pop 2010'!I142/'LFAL LFAA Pop 2000'!I142)-1</f>
        <v>1.3034939802281023</v>
      </c>
      <c r="J142" s="22">
        <f>('LFAL LFAA Pop 2010'!J142/'LFAL LFAA Pop 2000'!J142)-1</f>
        <v>0.67487249158117923</v>
      </c>
      <c r="K142" s="47">
        <f>('LFAL LFAA Pop 2010'!K142/'LFAL LFAA Pop 2000'!K142)-1</f>
        <v>1.2630200491382393</v>
      </c>
      <c r="L142" s="22">
        <f>('LFAL LFAA Pop 2010'!L142/'LFAL LFAA Pop 2000'!L142)-1</f>
        <v>0.64544386081833638</v>
      </c>
      <c r="M142" s="49">
        <f>('LFAL LFAA Pop 2010'!M142/'LFAL LFAA Pop 2000'!M142)-1</f>
        <v>0.40361301085693824</v>
      </c>
      <c r="N142" s="30">
        <f>('LFAL LFAA Pop 2010'!N142/'LFAL LFAA Pop 2000'!N142)-1</f>
        <v>2.0568250183543801E-2</v>
      </c>
      <c r="O142" s="30">
        <f>('LFAL LFAA Pop 2010'!O142/'LFAL LFAA Pop 2000'!O142)-1</f>
        <v>-0.3906591365530957</v>
      </c>
    </row>
    <row r="143" spans="1:15" ht="13" x14ac:dyDescent="0.3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48">
        <f>('LFAL LFAA Pop 2010'!G143/'LFAL LFAA Pop 2000'!G143)-1</f>
        <v>0.28402287108765356</v>
      </c>
      <c r="H143" s="48">
        <f>('LFAL LFAA Pop 2010'!H143/'LFAL LFAA Pop 2000'!H143)-1</f>
        <v>0.28270382615253742</v>
      </c>
      <c r="I143" s="47">
        <f>('LFAL LFAA Pop 2010'!I143/'LFAL LFAA Pop 2000'!I143)-1</f>
        <v>0.25660997954606768</v>
      </c>
      <c r="J143" s="22">
        <f>('LFAL LFAA Pop 2010'!J143/'LFAL LFAA Pop 2000'!J143)-1</f>
        <v>-2.034284616171933E-2</v>
      </c>
      <c r="K143" s="47">
        <f>('LFAL LFAA Pop 2010'!K143/'LFAL LFAA Pop 2000'!K143)-1</f>
        <v>0.25751321515135239</v>
      </c>
      <c r="L143" s="22">
        <f>('LFAL LFAA Pop 2010'!L143/'LFAL LFAA Pop 2000'!L143)-1</f>
        <v>-1.9638680798781172E-2</v>
      </c>
      <c r="M143" s="49">
        <f>('LFAL LFAA Pop 2010'!M143/'LFAL LFAA Pop 2000'!M143)-1</f>
        <v>0.24549067390587709</v>
      </c>
      <c r="N143" s="30">
        <f>('LFAL LFAA Pop 2010'!N143/'LFAL LFAA Pop 2000'!N143)-1</f>
        <v>-2.9011492355395019E-2</v>
      </c>
      <c r="O143" s="30">
        <f>('LFAL LFAA Pop 2010'!O143/'LFAL LFAA Pop 2000'!O143)-1</f>
        <v>-8.8486529799860492E-3</v>
      </c>
    </row>
    <row r="144" spans="1:15" ht="13" x14ac:dyDescent="0.3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48">
        <f>('LFAL LFAA Pop 2010'!G144/'LFAL LFAA Pop 2000'!G144)-1</f>
        <v>0.22267417605340012</v>
      </c>
      <c r="H144" s="48">
        <f>('LFAL LFAA Pop 2010'!H144/'LFAL LFAA Pop 2000'!H144)-1</f>
        <v>0.24533386994927597</v>
      </c>
      <c r="I144" s="47">
        <f>('LFAL LFAA Pop 2010'!I144/'LFAL LFAA Pop 2000'!I144)-1</f>
        <v>0.35674059280495185</v>
      </c>
      <c r="J144" s="22">
        <f>('LFAL LFAA Pop 2010'!J144/'LFAL LFAA Pop 2000'!J144)-1</f>
        <v>8.9459321346663234E-2</v>
      </c>
      <c r="K144" s="47">
        <f>('LFAL LFAA Pop 2010'!K144/'LFAL LFAA Pop 2000'!K144)-1</f>
        <v>0.28622756975417496</v>
      </c>
      <c r="L144" s="22">
        <f>('LFAL LFAA Pop 2010'!L144/'LFAL LFAA Pop 2000'!L144)-1</f>
        <v>3.2837539226781454E-2</v>
      </c>
      <c r="M144" s="49">
        <f>('LFAL LFAA Pop 2010'!M144/'LFAL LFAA Pop 2000'!M144)-1</f>
        <v>0.30088264848863422</v>
      </c>
      <c r="N144" s="30">
        <f>('LFAL LFAA Pop 2010'!N144/'LFAL LFAA Pop 2000'!N144)-1</f>
        <v>4.4605530998382381E-2</v>
      </c>
      <c r="O144" s="30">
        <f>('LFAL LFAA Pop 2010'!O144/'LFAL LFAA Pop 2000'!O144)-1</f>
        <v>-4.1170688496049213E-2</v>
      </c>
    </row>
    <row r="145" spans="1:15" ht="13" x14ac:dyDescent="0.3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48">
        <f>('LFAL LFAA Pop 2010'!G145/'LFAL LFAA Pop 2000'!G145)-1</f>
        <v>0.14412701530862804</v>
      </c>
      <c r="H145" s="48">
        <f>('LFAL LFAA Pop 2010'!H145/'LFAL LFAA Pop 2000'!H145)-1</f>
        <v>0.12416202388295128</v>
      </c>
      <c r="I145" s="47">
        <f>('LFAL LFAA Pop 2010'!I145/'LFAL LFAA Pop 2000'!I145)-1</f>
        <v>0.121612450244732</v>
      </c>
      <c r="J145" s="22">
        <f>('LFAL LFAA Pop 2010'!J145/'LFAL LFAA Pop 2000'!J145)-1</f>
        <v>-2.2679770211530004E-3</v>
      </c>
      <c r="K145" s="47">
        <f>('LFAL LFAA Pop 2010'!K145/'LFAL LFAA Pop 2000'!K145)-1</f>
        <v>0.12607312530666581</v>
      </c>
      <c r="L145" s="22">
        <f>('LFAL LFAA Pop 2010'!L145/'LFAL LFAA Pop 2000'!L145)-1</f>
        <v>1.7000231133170729E-3</v>
      </c>
      <c r="M145" s="49">
        <f>('LFAL LFAA Pop 2010'!M145/'LFAL LFAA Pop 2000'!M145)-1</f>
        <v>9.3179508123922838E-2</v>
      </c>
      <c r="N145" s="30">
        <f>('LFAL LFAA Pop 2010'!N145/'LFAL LFAA Pop 2000'!N145)-1</f>
        <v>-2.7560542965160861E-2</v>
      </c>
      <c r="O145" s="30">
        <f>('LFAL LFAA Pop 2010'!O145/'LFAL LFAA Pop 2000'!O145)-1</f>
        <v>-2.5350059295976224E-2</v>
      </c>
    </row>
    <row r="146" spans="1:15" ht="13" x14ac:dyDescent="0.3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48">
        <f>('LFAL LFAA Pop 2010'!G146/'LFAL LFAA Pop 2000'!G146)-1</f>
        <v>0.24540747364262105</v>
      </c>
      <c r="H146" s="48">
        <f>('LFAL LFAA Pop 2010'!H146/'LFAL LFAA Pop 2000'!H146)-1</f>
        <v>0.24540628284790511</v>
      </c>
      <c r="I146" s="47">
        <f>('LFAL LFAA Pop 2010'!I146/'LFAL LFAA Pop 2000'!I146)-1</f>
        <v>0.47460559695114113</v>
      </c>
      <c r="J146" s="22">
        <f>('LFAL LFAA Pop 2010'!J146/'LFAL LFAA Pop 2000'!J146)-1</f>
        <v>0.18403577793033099</v>
      </c>
      <c r="K146" s="47">
        <f>('LFAL LFAA Pop 2010'!K146/'LFAL LFAA Pop 2000'!K146)-1</f>
        <v>0.47465484141925351</v>
      </c>
      <c r="L146" s="22">
        <f>('LFAL LFAA Pop 2010'!L146/'LFAL LFAA Pop 2000'!L146)-1</f>
        <v>0.18407531881653871</v>
      </c>
      <c r="M146" s="49">
        <f>('LFAL LFAA Pop 2010'!M146/'LFAL LFAA Pop 2000'!M146)-1</f>
        <v>0.28949911632124858</v>
      </c>
      <c r="N146" s="30">
        <f>('LFAL LFAA Pop 2010'!N146/'LFAL LFAA Pop 2000'!N146)-1</f>
        <v>3.5404376933537929E-2</v>
      </c>
      <c r="O146" s="30">
        <f>('LFAL LFAA Pop 2010'!O146/'LFAL LFAA Pop 2000'!O146)-1</f>
        <v>-0.12552948463820712</v>
      </c>
    </row>
    <row r="147" spans="1:15" ht="13" x14ac:dyDescent="0.3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48">
        <f>('LFAL LFAA Pop 2010'!G147/'LFAL LFAA Pop 2000'!G147)-1</f>
        <v>0.27174416723057471</v>
      </c>
      <c r="H147" s="48">
        <f>('LFAL LFAA Pop 2010'!H147/'LFAL LFAA Pop 2000'!H147)-1</f>
        <v>0.17657955166059325</v>
      </c>
      <c r="I147" s="47">
        <f>('LFAL LFAA Pop 2010'!I147/'LFAL LFAA Pop 2000'!I147)-1</f>
        <v>0.2085613031132052</v>
      </c>
      <c r="J147" s="22">
        <f>('LFAL LFAA Pop 2010'!J147/'LFAL LFAA Pop 2000'!J147)-1</f>
        <v>2.7181971170137764E-2</v>
      </c>
      <c r="K147" s="47">
        <f>('LFAL LFAA Pop 2010'!K147/'LFAL LFAA Pop 2000'!K147)-1</f>
        <v>0.21200071036608992</v>
      </c>
      <c r="L147" s="22">
        <f>('LFAL LFAA Pop 2010'!L147/'LFAL LFAA Pop 2000'!L147)-1</f>
        <v>3.0105196589133465E-2</v>
      </c>
      <c r="M147" s="49">
        <f>('LFAL LFAA Pop 2010'!M147/'LFAL LFAA Pop 2000'!M147)-1</f>
        <v>0.16955694946011279</v>
      </c>
      <c r="N147" s="30">
        <f>('LFAL LFAA Pop 2010'!N147/'LFAL LFAA Pop 2000'!N147)-1</f>
        <v>-5.9686590597031186E-3</v>
      </c>
      <c r="O147" s="30">
        <f>('LFAL LFAA Pop 2010'!O147/'LFAL LFAA Pop 2000'!O147)-1</f>
        <v>-3.2273376247128449E-2</v>
      </c>
    </row>
    <row r="148" spans="1:15" ht="13" x14ac:dyDescent="0.3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48">
        <f>('LFAL LFAA Pop 2010'!G148/'LFAL LFAA Pop 2000'!G148)-1</f>
        <v>0.16453204658486764</v>
      </c>
      <c r="H148" s="48">
        <f>('LFAL LFAA Pop 2010'!H148/'LFAL LFAA Pop 2000'!H148)-1</f>
        <v>0.18333479141570819</v>
      </c>
      <c r="I148" s="47">
        <f>('LFAL LFAA Pop 2010'!I148/'LFAL LFAA Pop 2000'!I148)-1</f>
        <v>0.19050786864477987</v>
      </c>
      <c r="J148" s="22">
        <f>('LFAL LFAA Pop 2010'!J148/'LFAL LFAA Pop 2000'!J148)-1</f>
        <v>6.0617479356708248E-3</v>
      </c>
      <c r="K148" s="47">
        <f>('LFAL LFAA Pop 2010'!K148/'LFAL LFAA Pop 2000'!K148)-1</f>
        <v>0.19441553978268877</v>
      </c>
      <c r="L148" s="22">
        <f>('LFAL LFAA Pop 2010'!L148/'LFAL LFAA Pop 2000'!L148)-1</f>
        <v>9.3640011663342904E-3</v>
      </c>
      <c r="M148" s="49">
        <f>('LFAL LFAA Pop 2010'!M148/'LFAL LFAA Pop 2000'!M148)-1</f>
        <v>0.20641013631784588</v>
      </c>
      <c r="N148" s="30">
        <f>('LFAL LFAA Pop 2010'!N148/'LFAL LFAA Pop 2000'!N148)-1</f>
        <v>1.950026743871125E-2</v>
      </c>
      <c r="O148" s="30">
        <f>('LFAL LFAA Pop 2010'!O148/'LFAL LFAA Pop 2000'!O148)-1</f>
        <v>1.335754940550582E-2</v>
      </c>
    </row>
    <row r="149" spans="1:15" ht="13" x14ac:dyDescent="0.3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48">
        <f>('LFAL LFAA Pop 2010'!G149/'LFAL LFAA Pop 2000'!G149)-1</f>
        <v>0.18816033838934598</v>
      </c>
      <c r="H149" s="48">
        <f>('LFAL LFAA Pop 2010'!H149/'LFAL LFAA Pop 2000'!H149)-1</f>
        <v>0.18286921570251269</v>
      </c>
      <c r="I149" s="47">
        <f>('LFAL LFAA Pop 2010'!I149/'LFAL LFAA Pop 2000'!I149)-1</f>
        <v>0.27097837322895368</v>
      </c>
      <c r="J149" s="22">
        <f>('LFAL LFAA Pop 2010'!J149/'LFAL LFAA Pop 2000'!J149)-1</f>
        <v>7.4487657939523277E-2</v>
      </c>
      <c r="K149" s="47">
        <f>('LFAL LFAA Pop 2010'!K149/'LFAL LFAA Pop 2000'!K149)-1</f>
        <v>0.26609802593855059</v>
      </c>
      <c r="L149" s="22">
        <f>('LFAL LFAA Pop 2010'!L149/'LFAL LFAA Pop 2000'!L149)-1</f>
        <v>7.0361802582382671E-2</v>
      </c>
      <c r="M149" s="49">
        <f>('LFAL LFAA Pop 2010'!M149/'LFAL LFAA Pop 2000'!M149)-1</f>
        <v>0.22451983442773638</v>
      </c>
      <c r="N149" s="30">
        <f>('LFAL LFAA Pop 2010'!N149/'LFAL LFAA Pop 2000'!N149)-1</f>
        <v>3.5211516347128047E-2</v>
      </c>
      <c r="O149" s="30">
        <f>('LFAL LFAA Pop 2010'!O149/'LFAL LFAA Pop 2000'!O149)-1</f>
        <v>-3.6553366902056794E-2</v>
      </c>
    </row>
    <row r="150" spans="1:15" ht="13" x14ac:dyDescent="0.3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48">
        <f>('LFAL LFAA Pop 2010'!G150/'LFAL LFAA Pop 2000'!G150)-1</f>
        <v>-9.1657793632659024E-3</v>
      </c>
      <c r="H150" s="48">
        <f>('LFAL LFAA Pop 2010'!H150/'LFAL LFAA Pop 2000'!H150)-1</f>
        <v>-2.7597135002631612E-3</v>
      </c>
      <c r="I150" s="47">
        <f>('LFAL LFAA Pop 2010'!I150/'LFAL LFAA Pop 2000'!I150)-1</f>
        <v>-0.20761170545580898</v>
      </c>
      <c r="J150" s="22">
        <f>('LFAL LFAA Pop 2010'!J150/'LFAL LFAA Pop 2000'!J150)-1</f>
        <v>-0.20541888923738327</v>
      </c>
      <c r="K150" s="47">
        <f>('LFAL LFAA Pop 2010'!K150/'LFAL LFAA Pop 2000'!K150)-1</f>
        <v>-0.207467433198115</v>
      </c>
      <c r="L150" s="22">
        <f>('LFAL LFAA Pop 2010'!L150/'LFAL LFAA Pop 2000'!L150)-1</f>
        <v>-0.20527421772777121</v>
      </c>
      <c r="M150" s="49">
        <f>('LFAL LFAA Pop 2010'!M150/'LFAL LFAA Pop 2000'!M150)-1</f>
        <v>-0.18136217169294933</v>
      </c>
      <c r="N150" s="30">
        <f>('LFAL LFAA Pop 2010'!N150/'LFAL LFAA Pop 2000'!N150)-1</f>
        <v>-0.17909671381164483</v>
      </c>
      <c r="O150" s="30">
        <f>('LFAL LFAA Pop 2010'!O150/'LFAL LFAA Pop 2000'!O150)-1</f>
        <v>3.3127109453275461E-2</v>
      </c>
    </row>
    <row r="151" spans="1:15" ht="13" x14ac:dyDescent="0.3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48">
        <f>('LFAL LFAA Pop 2010'!G151/'LFAL LFAA Pop 2000'!G151)-1</f>
        <v>6.6921033180846745E-3</v>
      </c>
      <c r="H151" s="48">
        <f>('LFAL LFAA Pop 2010'!H151/'LFAL LFAA Pop 2000'!H151)-1</f>
        <v>-5.9020002054503085E-2</v>
      </c>
      <c r="I151" s="47">
        <f>('LFAL LFAA Pop 2010'!I151/'LFAL LFAA Pop 2000'!I151)-1</f>
        <v>-0.10328520299255883</v>
      </c>
      <c r="J151" s="22">
        <f>('LFAL LFAA Pop 2010'!J151/'LFAL LFAA Pop 2000'!J151)-1</f>
        <v>-4.7041596032543542E-2</v>
      </c>
      <c r="K151" s="47">
        <f>('LFAL LFAA Pop 2010'!K151/'LFAL LFAA Pop 2000'!K151)-1</f>
        <v>-0.10338974302139703</v>
      </c>
      <c r="L151" s="22">
        <f>('LFAL LFAA Pop 2010'!L151/'LFAL LFAA Pop 2000'!L151)-1</f>
        <v>-4.7152693004919755E-2</v>
      </c>
      <c r="M151" s="49">
        <f>('LFAL LFAA Pop 2010'!M151/'LFAL LFAA Pop 2000'!M151)-1</f>
        <v>-0.20184801625127891</v>
      </c>
      <c r="N151" s="30">
        <f>('LFAL LFAA Pop 2010'!N151/'LFAL LFAA Pop 2000'!N151)-1</f>
        <v>-0.15178645083702258</v>
      </c>
      <c r="O151" s="30">
        <f>('LFAL LFAA Pop 2010'!O151/'LFAL LFAA Pop 2000'!O151)-1</f>
        <v>-0.10991545314926054</v>
      </c>
    </row>
    <row r="152" spans="1:15" ht="13" x14ac:dyDescent="0.3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48">
        <f>('LFAL LFAA Pop 2010'!G152/'LFAL LFAA Pop 2000'!G152)-1</f>
        <v>8.5618747892548086E-2</v>
      </c>
      <c r="H152" s="48">
        <f>('LFAL LFAA Pop 2010'!H152/'LFAL LFAA Pop 2000'!H152)-1</f>
        <v>4.663898874318595E-2</v>
      </c>
      <c r="I152" s="47">
        <f>('LFAL LFAA Pop 2010'!I152/'LFAL LFAA Pop 2000'!I152)-1</f>
        <v>-0.19341219565121792</v>
      </c>
      <c r="J152" s="22">
        <f>('LFAL LFAA Pop 2010'!J152/'LFAL LFAA Pop 2000'!J152)-1</f>
        <v>-0.22935433036242958</v>
      </c>
      <c r="K152" s="47">
        <f>('LFAL LFAA Pop 2010'!K152/'LFAL LFAA Pop 2000'!K152)-1</f>
        <v>-0.19342165243267873</v>
      </c>
      <c r="L152" s="22">
        <f>('LFAL LFAA Pop 2010'!L152/'LFAL LFAA Pop 2000'!L152)-1</f>
        <v>-0.22936336574288307</v>
      </c>
      <c r="M152" s="49">
        <v>0</v>
      </c>
      <c r="N152" s="49">
        <v>0</v>
      </c>
      <c r="O152" s="49">
        <v>0</v>
      </c>
    </row>
    <row r="153" spans="1:15" ht="13" x14ac:dyDescent="0.3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48">
        <f>('LFAL LFAA Pop 2010'!G153/'LFAL LFAA Pop 2000'!G153)-1</f>
        <v>0.1542974515616411</v>
      </c>
      <c r="H153" s="48">
        <f>('LFAL LFAA Pop 2010'!H153/'LFAL LFAA Pop 2000'!H153)-1</f>
        <v>0.21239254747295511</v>
      </c>
      <c r="I153" s="47">
        <f>('LFAL LFAA Pop 2010'!I153/'LFAL LFAA Pop 2000'!I153)-1</f>
        <v>0.31066864352049772</v>
      </c>
      <c r="J153" s="22">
        <f>('LFAL LFAA Pop 2010'!J153/'LFAL LFAA Pop 2000'!J153)-1</f>
        <v>8.105963390519344E-2</v>
      </c>
      <c r="K153" s="47">
        <f>('LFAL LFAA Pop 2010'!K153/'LFAL LFAA Pop 2000'!K153)-1</f>
        <v>0.31066864352049772</v>
      </c>
      <c r="L153" s="22">
        <f>('LFAL LFAA Pop 2010'!L153/'LFAL LFAA Pop 2000'!L153)-1</f>
        <v>8.105963390519344E-2</v>
      </c>
      <c r="M153" s="49">
        <v>0</v>
      </c>
      <c r="N153" s="49">
        <v>0</v>
      </c>
      <c r="O153" s="49">
        <v>0</v>
      </c>
    </row>
    <row r="154" spans="1:15" ht="13" x14ac:dyDescent="0.3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48">
        <f>('LFAL LFAA Pop 2010'!G154/'LFAL LFAA Pop 2000'!G154)-1</f>
        <v>-2.7740635752616316E-2</v>
      </c>
      <c r="H154" s="48">
        <f>('LFAL LFAA Pop 2010'!H154/'LFAL LFAA Pop 2000'!H154)-1</f>
        <v>-2.688176050930724E-2</v>
      </c>
      <c r="I154" s="47">
        <f>('LFAL LFAA Pop 2010'!I154/'LFAL LFAA Pop 2000'!I154)-1</f>
        <v>-7.4505458150163961E-2</v>
      </c>
      <c r="J154" s="22">
        <f>('LFAL LFAA Pop 2010'!J154/'LFAL LFAA Pop 2000'!J154)-1</f>
        <v>-4.8939271414521812E-2</v>
      </c>
      <c r="K154" s="47">
        <f>('LFAL LFAA Pop 2010'!K154/'LFAL LFAA Pop 2000'!K154)-1</f>
        <v>-7.4751698533398914E-2</v>
      </c>
      <c r="L154" s="22">
        <f>('LFAL LFAA Pop 2010'!L154/'LFAL LFAA Pop 2000'!L154)-1</f>
        <v>-4.919231402871016E-2</v>
      </c>
      <c r="M154" s="49">
        <f>('LFAL LFAA Pop 2010'!M154/'LFAL LFAA Pop 2000'!M154)-1</f>
        <v>-7.8296020088391427E-2</v>
      </c>
      <c r="N154" s="30">
        <f>('LFAL LFAA Pop 2010'!N154/'LFAL LFAA Pop 2000'!N154)-1</f>
        <v>-5.28345451689336E-2</v>
      </c>
      <c r="O154" s="30">
        <f>('LFAL LFAA Pop 2010'!O154/'LFAL LFAA Pop 2000'!O154)-1</f>
        <v>-4.0957150656459884E-3</v>
      </c>
    </row>
    <row r="155" spans="1:15" ht="13" x14ac:dyDescent="0.3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48">
        <f>('LFAL LFAA Pop 2010'!G155/'LFAL LFAA Pop 2000'!G155)-1</f>
        <v>-5.8515499907227375E-2</v>
      </c>
      <c r="H155" s="48">
        <f>('LFAL LFAA Pop 2010'!H155/'LFAL LFAA Pop 2000'!H155)-1</f>
        <v>-7.6313591466732E-2</v>
      </c>
      <c r="I155" s="47">
        <f>('LFAL LFAA Pop 2010'!I155/'LFAL LFAA Pop 2000'!I155)-1</f>
        <v>-5.2932035813899936E-2</v>
      </c>
      <c r="J155" s="22">
        <f>('LFAL LFAA Pop 2010'!J155/'LFAL LFAA Pop 2000'!J155)-1</f>
        <v>2.5313304858474606E-2</v>
      </c>
      <c r="K155" s="47">
        <f>('LFAL LFAA Pop 2010'!K155/'LFAL LFAA Pop 2000'!K155)-1</f>
        <v>-5.3801364110400818E-2</v>
      </c>
      <c r="L155" s="22">
        <f>('LFAL LFAA Pop 2010'!L155/'LFAL LFAA Pop 2000'!L155)-1</f>
        <v>2.437215395653447E-2</v>
      </c>
      <c r="M155" s="49">
        <f>('LFAL LFAA Pop 2010'!M155/'LFAL LFAA Pop 2000'!M155)-1</f>
        <v>-6.0905935716221271E-2</v>
      </c>
      <c r="N155" s="30">
        <f>('LFAL LFAA Pop 2010'!N155/'LFAL LFAA Pop 2000'!N155)-1</f>
        <v>1.6680613255938948E-2</v>
      </c>
      <c r="O155" s="30">
        <f>('LFAL LFAA Pop 2010'!O155/'LFAL LFAA Pop 2000'!O155)-1</f>
        <v>-8.4195645971131272E-3</v>
      </c>
    </row>
    <row r="156" spans="1:15" ht="13" x14ac:dyDescent="0.3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48">
        <f>('LFAL LFAA Pop 2010'!G156/'LFAL LFAA Pop 2000'!G156)-1</f>
        <v>0.23937969887707289</v>
      </c>
      <c r="H156" s="48">
        <f>('LFAL LFAA Pop 2010'!H156/'LFAL LFAA Pop 2000'!H156)-1</f>
        <v>0.23933429600453993</v>
      </c>
      <c r="I156" s="47">
        <f>('LFAL LFAA Pop 2010'!I156/'LFAL LFAA Pop 2000'!I156)-1</f>
        <v>0.4181225604004406</v>
      </c>
      <c r="J156" s="22">
        <f>('LFAL LFAA Pop 2010'!J156/'LFAL LFAA Pop 2000'!J156)-1</f>
        <v>0.14426153215665205</v>
      </c>
      <c r="K156" s="47">
        <f>('LFAL LFAA Pop 2010'!K156/'LFAL LFAA Pop 2000'!K156)-1</f>
        <v>0.4248730256182558</v>
      </c>
      <c r="L156" s="22">
        <f>('LFAL LFAA Pop 2010'!L156/'LFAL LFAA Pop 2000'!L156)-1</f>
        <v>0.14970837990352548</v>
      </c>
      <c r="M156" s="49">
        <f>('LFAL LFAA Pop 2010'!M156/'LFAL LFAA Pop 2000'!M156)-1</f>
        <v>0.23867503089059983</v>
      </c>
      <c r="N156" s="30">
        <f>('LFAL LFAA Pop 2010'!N156/'LFAL LFAA Pop 2000'!N156)-1</f>
        <v>-5.3195099664848922E-4</v>
      </c>
      <c r="O156" s="30">
        <f>('LFAL LFAA Pop 2010'!O156/'LFAL LFAA Pop 2000'!O156)-1</f>
        <v>-0.12653880173739673</v>
      </c>
    </row>
    <row r="157" spans="1:15" ht="13" x14ac:dyDescent="0.3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48">
        <f>('LFAL LFAA Pop 2010'!G157/'LFAL LFAA Pop 2000'!G157)-1</f>
        <v>-6.1601642710472304E-2</v>
      </c>
      <c r="H157" s="48">
        <f>('LFAL LFAA Pop 2010'!H157/'LFAL LFAA Pop 2000'!H157)-1</f>
        <v>-6.159257214181979E-2</v>
      </c>
      <c r="I157" s="47">
        <f>('LFAL LFAA Pop 2010'!I157/'LFAL LFAA Pop 2000'!I157)-1</f>
        <v>-0.71847100592500956</v>
      </c>
      <c r="J157" s="22">
        <f>('LFAL LFAA Pop 2010'!J157/'LFAL LFAA Pop 2000'!J157)-1</f>
        <v>-0.69999279021314675</v>
      </c>
      <c r="K157" s="47">
        <f>('LFAL LFAA Pop 2010'!K157/'LFAL LFAA Pop 2000'!K157)-1</f>
        <v>-0.43694221105527631</v>
      </c>
      <c r="L157" s="22">
        <f>('LFAL LFAA Pop 2010'!L157/'LFAL LFAA Pop 2000'!L157)-1</f>
        <v>-0.39998579270643031</v>
      </c>
      <c r="M157" s="49">
        <v>0</v>
      </c>
      <c r="N157" s="49">
        <v>0</v>
      </c>
      <c r="O157" s="49">
        <v>0</v>
      </c>
    </row>
    <row r="158" spans="1:15" ht="13" x14ac:dyDescent="0.3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48">
        <f>('LFAL LFAA Pop 2010'!G158/'LFAL LFAA Pop 2000'!G158)-1</f>
        <v>0.10451134433595199</v>
      </c>
      <c r="H158" s="48">
        <f>('LFAL LFAA Pop 2010'!H158/'LFAL LFAA Pop 2000'!H158)-1</f>
        <v>0.10451120350330334</v>
      </c>
      <c r="I158" s="47">
        <f>('LFAL LFAA Pop 2010'!I158/'LFAL LFAA Pop 2000'!I158)-1</f>
        <v>-0.24064958870812803</v>
      </c>
      <c r="J158" s="22">
        <f>('LFAL LFAA Pop 2010'!J158/'LFAL LFAA Pop 2000'!J158)-1</f>
        <v>-0.31250094260397343</v>
      </c>
      <c r="K158" s="47">
        <f>('LFAL LFAA Pop 2010'!K158/'LFAL LFAA Pop 2000'!K158)-1</f>
        <v>-0.24064958870812803</v>
      </c>
      <c r="L158" s="22">
        <f>('LFAL LFAA Pop 2010'!L158/'LFAL LFAA Pop 2000'!L158)-1</f>
        <v>-0.31250094260397343</v>
      </c>
      <c r="M158" s="49">
        <v>0</v>
      </c>
      <c r="N158" s="49">
        <v>0</v>
      </c>
      <c r="O158" s="49">
        <v>0</v>
      </c>
    </row>
    <row r="159" spans="1:15" ht="13" x14ac:dyDescent="0.3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48">
        <f>('LFAL LFAA Pop 2010'!G159/'LFAL LFAA Pop 2000'!G159)-1</f>
        <v>6.0646721810750481E-2</v>
      </c>
      <c r="H159" s="48">
        <f>('LFAL LFAA Pop 2010'!H159/'LFAL LFAA Pop 2000'!H159)-1</f>
        <v>6.0647037628782208E-2</v>
      </c>
      <c r="I159" s="47">
        <f>('LFAL LFAA Pop 2010'!I159/'LFAL LFAA Pop 2000'!I159)-1</f>
        <v>6.0650773049160778E-2</v>
      </c>
      <c r="J159" s="22">
        <f>('LFAL LFAA Pop 2010'!J159/'LFAL LFAA Pop 2000'!J159)-1</f>
        <v>3.5218317180341074E-6</v>
      </c>
      <c r="K159" s="47">
        <f>('LFAL LFAA Pop 2010'!K159/'LFAL LFAA Pop 2000'!K159)-1</f>
        <v>6.0650773049160778E-2</v>
      </c>
      <c r="L159" s="22">
        <f>('LFAL LFAA Pop 2010'!L159/'LFAL LFAA Pop 2000'!L159)-1</f>
        <v>3.5218317180341074E-6</v>
      </c>
      <c r="M159" s="49">
        <f>('LFAL LFAA Pop 2010'!M159/'LFAL LFAA Pop 2000'!M159)-1</f>
        <v>6.0648205314841608E-2</v>
      </c>
      <c r="N159" s="30">
        <f>('LFAL LFAA Pop 2010'!N159/'LFAL LFAA Pop 2000'!N159)-1</f>
        <v>1.1009186071664345E-6</v>
      </c>
      <c r="O159" s="30">
        <f>('LFAL LFAA Pop 2010'!O159/'LFAL LFAA Pop 2000'!O159)-1</f>
        <v>-2.4209045846879107E-6</v>
      </c>
    </row>
    <row r="160" spans="1:15" ht="13" x14ac:dyDescent="0.3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48">
        <f>('LFAL LFAA Pop 2010'!G160/'LFAL LFAA Pop 2000'!G160)-1</f>
        <v>5.9212517020525546E-2</v>
      </c>
      <c r="H160" s="48">
        <f>('LFAL LFAA Pop 2010'!H160/'LFAL LFAA Pop 2000'!H160)-1</f>
        <v>5.9218332182259248E-2</v>
      </c>
      <c r="I160" s="47" t="s">
        <v>477</v>
      </c>
      <c r="J160" s="47" t="s">
        <v>477</v>
      </c>
      <c r="K160" s="47" t="s">
        <v>477</v>
      </c>
      <c r="L160" s="47" t="s">
        <v>477</v>
      </c>
      <c r="M160" s="47" t="s">
        <v>477</v>
      </c>
      <c r="N160" s="47" t="s">
        <v>477</v>
      </c>
      <c r="O160" s="47" t="s">
        <v>477</v>
      </c>
    </row>
    <row r="161" spans="1:15" ht="13" x14ac:dyDescent="0.3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48">
        <f>('LFAL LFAA Pop 2010'!G161/'LFAL LFAA Pop 2000'!G161)-1</f>
        <v>6.8767055529240118E-2</v>
      </c>
      <c r="H161" s="48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</row>
    <row r="162" spans="1:15" ht="13" x14ac:dyDescent="0.3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48">
        <f>('LFAL LFAA Pop 2010'!G162/'LFAL LFAA Pop 2000'!G162)-1</f>
        <v>0.18905494313973237</v>
      </c>
      <c r="H162" s="48">
        <f>('LFAL LFAA Pop 2010'!H162/'LFAL LFAA Pop 2000'!H162)-1</f>
        <v>0.1890596976684602</v>
      </c>
      <c r="I162" s="47">
        <f>('LFAL LFAA Pop 2010'!I162/'LFAL LFAA Pop 2000'!I162)-1</f>
        <v>0.14017270922239233</v>
      </c>
      <c r="J162" s="22">
        <f>('LFAL LFAA Pop 2010'!J162/'LFAL LFAA Pop 2000'!J162)-1</f>
        <v>-4.1113989938374673E-2</v>
      </c>
      <c r="K162" s="47">
        <f>('LFAL LFAA Pop 2010'!K162/'LFAL LFAA Pop 2000'!K162)-1</f>
        <v>0.17692116496429455</v>
      </c>
      <c r="L162" s="22">
        <f>('LFAL LFAA Pop 2010'!L162/'LFAL LFAA Pop 2000'!L162)-1</f>
        <v>-1.0208514112426181E-2</v>
      </c>
      <c r="M162" s="49">
        <f>('LFAL LFAA Pop 2010'!M162/'LFAL LFAA Pop 2000'!M162)-1</f>
        <v>0.18905484774003867</v>
      </c>
      <c r="N162" s="30">
        <f>('LFAL LFAA Pop 2010'!N162/'LFAL LFAA Pop 2000'!N162)-1</f>
        <v>-4.0787930420949081E-6</v>
      </c>
      <c r="O162" s="30">
        <f>('LFAL LFAA Pop 2010'!O162/'LFAL LFAA Pop 2000'!O162)-1</f>
        <v>4.2872573709455519E-2</v>
      </c>
    </row>
    <row r="163" spans="1:15" ht="13" x14ac:dyDescent="0.3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48">
        <f>('LFAL LFAA Pop 2010'!G163/'LFAL LFAA Pop 2000'!G163)-1</f>
        <v>0.35590898377656432</v>
      </c>
      <c r="H163" s="48">
        <f>('LFAL LFAA Pop 2010'!H163/'LFAL LFAA Pop 2000'!H163)-1</f>
        <v>0.35456566040253978</v>
      </c>
      <c r="I163" s="47">
        <f>('LFAL LFAA Pop 2010'!I163/'LFAL LFAA Pop 2000'!I163)-1</f>
        <v>0.35165398328055431</v>
      </c>
      <c r="J163" s="22">
        <f>('LFAL LFAA Pop 2010'!J163/'LFAL LFAA Pop 2000'!J163)-1</f>
        <v>-2.1495282267235405E-3</v>
      </c>
      <c r="K163" s="47">
        <f>('LFAL LFAA Pop 2010'!K163/'LFAL LFAA Pop 2000'!K163)-1</f>
        <v>0.37116116911349306</v>
      </c>
      <c r="L163" s="22">
        <f>('LFAL LFAA Pop 2010'!L163/'LFAL LFAA Pop 2000'!L163)-1</f>
        <v>1.2251535083224629E-2</v>
      </c>
      <c r="M163" s="49">
        <f>('LFAL LFAA Pop 2010'!M163/'LFAL LFAA Pop 2000'!M163)-1</f>
        <v>0.36421953489070691</v>
      </c>
      <c r="N163" s="30">
        <f>('LFAL LFAA Pop 2010'!N163/'LFAL LFAA Pop 2000'!N163)-1</f>
        <v>7.1269151214847781E-3</v>
      </c>
      <c r="O163" s="30">
        <f>('LFAL LFAA Pop 2010'!O163/'LFAL LFAA Pop 2000'!O163)-1</f>
        <v>9.2964262789023699E-3</v>
      </c>
    </row>
    <row r="164" spans="1:15" ht="13" x14ac:dyDescent="0.3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48">
        <f>('LFAL LFAA Pop 2010'!G164/'LFAL LFAA Pop 2000'!G164)-1</f>
        <v>0.27896427796391277</v>
      </c>
      <c r="H164" s="48">
        <f>('LFAL LFAA Pop 2010'!H164/'LFAL LFAA Pop 2000'!H164)-1</f>
        <v>0.27888564684892292</v>
      </c>
      <c r="I164" s="47">
        <f>('LFAL LFAA Pop 2010'!I164/'LFAL LFAA Pop 2000'!I164)-1</f>
        <v>0.37325023711235894</v>
      </c>
      <c r="J164" s="22">
        <f>('LFAL LFAA Pop 2010'!J164/'LFAL LFAA Pop 2000'!J164)-1</f>
        <v>7.378657387855081E-2</v>
      </c>
      <c r="K164" s="47">
        <f>('LFAL LFAA Pop 2010'!K164/'LFAL LFAA Pop 2000'!K164)-1</f>
        <v>0.30512530197044163</v>
      </c>
      <c r="L164" s="22">
        <f>('LFAL LFAA Pop 2010'!L164/'LFAL LFAA Pop 2000'!L164)-1</f>
        <v>2.0517592942083107E-2</v>
      </c>
      <c r="M164" s="49">
        <f>('LFAL LFAA Pop 2010'!M164/'LFAL LFAA Pop 2000'!M164)-1</f>
        <v>0.3875890905507704</v>
      </c>
      <c r="N164" s="30">
        <f>('LFAL LFAA Pop 2010'!N164/'LFAL LFAA Pop 2000'!N164)-1</f>
        <v>8.499856415597784E-2</v>
      </c>
      <c r="O164" s="30">
        <f>('LFAL LFAA Pop 2010'!O164/'LFAL LFAA Pop 2000'!O164)-1</f>
        <v>1.0441544483955623E-2</v>
      </c>
    </row>
    <row r="165" spans="1:15" ht="13" x14ac:dyDescent="0.3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15" t="s">
        <v>255</v>
      </c>
      <c r="H165" s="15" t="s">
        <v>255</v>
      </c>
      <c r="I165" s="47" t="s">
        <v>255</v>
      </c>
      <c r="J165" s="47" t="s">
        <v>255</v>
      </c>
      <c r="K165" s="47" t="s">
        <v>255</v>
      </c>
      <c r="L165" s="47" t="s">
        <v>255</v>
      </c>
      <c r="M165" s="47" t="s">
        <v>255</v>
      </c>
      <c r="N165" s="47" t="s">
        <v>255</v>
      </c>
      <c r="O165" s="47" t="s">
        <v>255</v>
      </c>
    </row>
    <row r="166" spans="1:15" ht="13" x14ac:dyDescent="0.3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48">
        <f>('LFAL LFAA Pop 2010'!G166/'LFAL LFAA Pop 2000'!G166)-1</f>
        <v>0.13618952866558875</v>
      </c>
      <c r="H166" s="48">
        <f>('LFAL LFAA Pop 2010'!H166/'LFAL LFAA Pop 2000'!H166)-1</f>
        <v>0.13619848538645996</v>
      </c>
      <c r="I166" s="47" t="s">
        <v>477</v>
      </c>
      <c r="J166" s="47" t="s">
        <v>477</v>
      </c>
      <c r="K166" s="47" t="s">
        <v>477</v>
      </c>
      <c r="L166" s="47" t="s">
        <v>477</v>
      </c>
      <c r="M166" s="47" t="s">
        <v>477</v>
      </c>
      <c r="N166" s="47" t="s">
        <v>477</v>
      </c>
      <c r="O166" s="47" t="s">
        <v>477</v>
      </c>
    </row>
    <row r="167" spans="1:15" ht="13" x14ac:dyDescent="0.3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48">
        <f>('LFAL LFAA Pop 2010'!G167/'LFAL LFAA Pop 2000'!G167)-1</f>
        <v>0.42609320817278151</v>
      </c>
      <c r="H167" s="48">
        <f>('LFAL LFAA Pop 2010'!H167/'LFAL LFAA Pop 2000'!H167)-1</f>
        <v>0.42154162649279736</v>
      </c>
      <c r="I167" s="47">
        <f>('LFAL LFAA Pop 2010'!I167/'LFAL LFAA Pop 2000'!I167)-1</f>
        <v>0.69190299306058223</v>
      </c>
      <c r="J167" s="22">
        <f>('LFAL LFAA Pop 2010'!J167/'LFAL LFAA Pop 2000'!J167)-1</f>
        <v>0.19018884957650939</v>
      </c>
      <c r="K167" s="47">
        <f>('LFAL LFAA Pop 2010'!K167/'LFAL LFAA Pop 2000'!K167)-1</f>
        <v>0.69200535699322985</v>
      </c>
      <c r="L167" s="22">
        <f>('LFAL LFAA Pop 2010'!L167/'LFAL LFAA Pop 2000'!L167)-1</f>
        <v>0.19026085867616538</v>
      </c>
      <c r="M167" s="49">
        <f>('LFAL LFAA Pop 2010'!M167/'LFAL LFAA Pop 2000'!M167)-1</f>
        <v>0.65003950834770818</v>
      </c>
      <c r="N167" s="30">
        <f>('LFAL LFAA Pop 2010'!N167/'LFAL LFAA Pop 2000'!N167)-1</f>
        <v>0.16073949407915489</v>
      </c>
      <c r="O167" s="30">
        <f>('LFAL LFAA Pop 2010'!O167/'LFAL LFAA Pop 2000'!O167)-1</f>
        <v>-2.4743430849510362E-2</v>
      </c>
    </row>
    <row r="168" spans="1:15" ht="13" x14ac:dyDescent="0.3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48">
        <f>('LFAL LFAA Pop 2010'!G168/'LFAL LFAA Pop 2000'!G168)-1</f>
        <v>0.14511989029279904</v>
      </c>
      <c r="H168" s="48">
        <f>('LFAL LFAA Pop 2010'!H168/'LFAL LFAA Pop 2000'!H168)-1</f>
        <v>0.14417120159370289</v>
      </c>
      <c r="I168" s="47" t="s">
        <v>477</v>
      </c>
      <c r="J168" s="47" t="s">
        <v>477</v>
      </c>
      <c r="K168" s="47" t="s">
        <v>477</v>
      </c>
      <c r="L168" s="47" t="s">
        <v>477</v>
      </c>
      <c r="M168" s="47" t="s">
        <v>477</v>
      </c>
      <c r="N168" s="47" t="s">
        <v>477</v>
      </c>
      <c r="O168" s="47" t="s">
        <v>477</v>
      </c>
    </row>
    <row r="169" spans="1:15" ht="13" x14ac:dyDescent="0.3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48">
        <f>('LFAL LFAA Pop 2010'!G169/'LFAL LFAA Pop 2000'!G169)-1</f>
        <v>6.1495330910059653E-3</v>
      </c>
      <c r="H169" s="48">
        <f>('LFAL LFAA Pop 2010'!H169/'LFAL LFAA Pop 2000'!H169)-1</f>
        <v>3.3809669191148251E-2</v>
      </c>
      <c r="I169" s="47">
        <f>('LFAL LFAA Pop 2010'!I169/'LFAL LFAA Pop 2000'!I169)-1</f>
        <v>-0.17605794807861375</v>
      </c>
      <c r="J169" s="22">
        <f>('LFAL LFAA Pop 2010'!J169/'LFAL LFAA Pop 2000'!J169)-1</f>
        <v>-0.20300411528745155</v>
      </c>
      <c r="K169" s="47">
        <f>('LFAL LFAA Pop 2010'!K169/'LFAL LFAA Pop 2000'!K169)-1</f>
        <v>-0.17672846265242392</v>
      </c>
      <c r="L169" s="22">
        <f>('LFAL LFAA Pop 2010'!L169/'LFAL LFAA Pop 2000'!L169)-1</f>
        <v>-0.20365270138002967</v>
      </c>
      <c r="M169" s="49">
        <f>('LFAL LFAA Pop 2010'!M169/'LFAL LFAA Pop 2000'!M169)-1</f>
        <v>-0.19008849905493941</v>
      </c>
      <c r="N169" s="30">
        <f>('LFAL LFAA Pop 2010'!N169/'LFAL LFAA Pop 2000'!N169)-1</f>
        <v>-0.21657581169778117</v>
      </c>
      <c r="O169" s="30">
        <f>('LFAL LFAA Pop 2010'!O169/'LFAL LFAA Pop 2000'!O169)-1</f>
        <v>-1.7028565229323056E-2</v>
      </c>
    </row>
    <row r="170" spans="1:15" ht="13" x14ac:dyDescent="0.3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48">
        <f>('LFAL LFAA Pop 2010'!G170/'LFAL LFAA Pop 2000'!G170)-1</f>
        <v>-1.5480600857982751E-2</v>
      </c>
      <c r="H170" s="48">
        <f>('LFAL LFAA Pop 2010'!H170/'LFAL LFAA Pop 2000'!H170)-1</f>
        <v>-3.4897967805991303E-3</v>
      </c>
      <c r="I170" s="47">
        <f>('LFAL LFAA Pop 2010'!I170/'LFAL LFAA Pop 2000'!I170)-1</f>
        <v>-6.7654532516102206E-2</v>
      </c>
      <c r="J170" s="22">
        <f>('LFAL LFAA Pop 2010'!J170/'LFAL LFAA Pop 2000'!J170)-1</f>
        <v>-6.4389441802209069E-2</v>
      </c>
      <c r="K170" s="47">
        <f>('LFAL LFAA Pop 2010'!K170/'LFAL LFAA Pop 2000'!K170)-1</f>
        <v>-6.7740148862115879E-2</v>
      </c>
      <c r="L170" s="22">
        <f>('LFAL LFAA Pop 2010'!L170/'LFAL LFAA Pop 2000'!L170)-1</f>
        <v>-6.4475357978217129E-2</v>
      </c>
      <c r="M170" s="49">
        <f>('LFAL LFAA Pop 2010'!M170/'LFAL LFAA Pop 2000'!M170)-1</f>
        <v>-7.7409379548568302E-2</v>
      </c>
      <c r="N170" s="30">
        <f>('LFAL LFAA Pop 2010'!N170/'LFAL LFAA Pop 2000'!N170)-1</f>
        <v>-7.417845048566396E-2</v>
      </c>
      <c r="O170" s="30">
        <f>('LFAL LFAA Pop 2010'!O170/'LFAL LFAA Pop 2000'!O170)-1</f>
        <v>-1.0462695827536228E-2</v>
      </c>
    </row>
    <row r="171" spans="1:15" ht="13" x14ac:dyDescent="0.3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48">
        <f>('LFAL LFAA Pop 2010'!G171/'LFAL LFAA Pop 2000'!G171)-1</f>
        <v>0.38275859756874375</v>
      </c>
      <c r="H171" s="48">
        <f>('LFAL LFAA Pop 2010'!H171/'LFAL LFAA Pop 2000'!H171)-1</f>
        <v>0.36922044683487454</v>
      </c>
      <c r="I171" s="47">
        <f>('LFAL LFAA Pop 2010'!I171/'LFAL LFAA Pop 2000'!I171)-1</f>
        <v>0.63504289966309169</v>
      </c>
      <c r="J171" s="22">
        <f>('LFAL LFAA Pop 2010'!J171/'LFAL LFAA Pop 2000'!J171)-1</f>
        <v>0.19414145723772913</v>
      </c>
      <c r="K171" s="47">
        <f>('LFAL LFAA Pop 2010'!K171/'LFAL LFAA Pop 2000'!K171)-1</f>
        <v>0.6432486273221345</v>
      </c>
      <c r="L171" s="22">
        <f>('LFAL LFAA Pop 2010'!L171/'LFAL LFAA Pop 2000'!L171)-1</f>
        <v>0.20013444958458715</v>
      </c>
      <c r="M171" s="49">
        <f>('LFAL LFAA Pop 2010'!M171/'LFAL LFAA Pop 2000'!M171)-1</f>
        <v>0.55449120374634608</v>
      </c>
      <c r="N171" s="30">
        <f>('LFAL LFAA Pop 2010'!N171/'LFAL LFAA Pop 2000'!N171)-1</f>
        <v>0.13531112344965934</v>
      </c>
      <c r="O171" s="30">
        <f>('LFAL LFAA Pop 2010'!O171/'LFAL LFAA Pop 2000'!O171)-1</f>
        <v>-4.9265799651705522E-2</v>
      </c>
    </row>
    <row r="172" spans="1:15" ht="13" x14ac:dyDescent="0.3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48">
        <f>('LFAL LFAA Pop 2010'!G172/'LFAL LFAA Pop 2000'!G172)-1</f>
        <v>0.48875751247138655</v>
      </c>
      <c r="H172" s="48">
        <f>('LFAL LFAA Pop 2010'!H172/'LFAL LFAA Pop 2000'!H172)-1</f>
        <v>0.48885998113529072</v>
      </c>
      <c r="I172" s="47">
        <f>('LFAL LFAA Pop 2010'!I172/'LFAL LFAA Pop 2000'!I172)-1</f>
        <v>0.87693777742837309</v>
      </c>
      <c r="J172" s="22">
        <f>('LFAL LFAA Pop 2010'!J172/'LFAL LFAA Pop 2000'!J172)-1</f>
        <v>0.26065432694158641</v>
      </c>
      <c r="K172" s="47">
        <f>('LFAL LFAA Pop 2010'!K172/'LFAL LFAA Pop 2000'!K172)-1</f>
        <v>0.87165991475705895</v>
      </c>
      <c r="L172" s="22">
        <f>('LFAL LFAA Pop 2010'!L172/'LFAL LFAA Pop 2000'!L172)-1</f>
        <v>0.25710942497754163</v>
      </c>
      <c r="M172" s="49">
        <f>('LFAL LFAA Pop 2010'!M172/'LFAL LFAA Pop 2000'!M172)-1</f>
        <v>0.78551261499883984</v>
      </c>
      <c r="N172" s="30">
        <f>('LFAL LFAA Pop 2010'!N172/'LFAL LFAA Pop 2000'!N172)-1</f>
        <v>0.19924817486016688</v>
      </c>
      <c r="O172" s="30">
        <f>('LFAL LFAA Pop 2010'!O172/'LFAL LFAA Pop 2000'!O172)-1</f>
        <v>-4.8709746017684519E-2</v>
      </c>
    </row>
    <row r="173" spans="1:15" ht="13" x14ac:dyDescent="0.3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48">
        <f>('LFAL LFAA Pop 2010'!G173/'LFAL LFAA Pop 2000'!G173)-1</f>
        <v>4.22495848259965E-2</v>
      </c>
      <c r="H173" s="48">
        <f>('LFAL LFAA Pop 2010'!H173/'LFAL LFAA Pop 2000'!H173)-1</f>
        <v>1.9930034139967745E-3</v>
      </c>
      <c r="I173" s="47">
        <f>('LFAL LFAA Pop 2010'!I173/'LFAL LFAA Pop 2000'!I173)-1</f>
        <v>-1.1722833244689479E-2</v>
      </c>
      <c r="J173" s="22">
        <f>('LFAL LFAA Pop 2010'!J173/'LFAL LFAA Pop 2000'!J173)-1</f>
        <v>-1.3688555321198392E-2</v>
      </c>
      <c r="K173" s="47">
        <f>('LFAL LFAA Pop 2010'!K173/'LFAL LFAA Pop 2000'!K173)-1</f>
        <v>-1.0400516063752141E-2</v>
      </c>
      <c r="L173" s="22">
        <f>('LFAL LFAA Pop 2010'!L173/'LFAL LFAA Pop 2000'!L173)-1</f>
        <v>-1.2368868281037448E-2</v>
      </c>
      <c r="M173" s="49">
        <f>('LFAL LFAA Pop 2010'!M173/'LFAL LFAA Pop 2000'!M173)-1</f>
        <v>-7.9333761349332788E-3</v>
      </c>
      <c r="N173" s="30">
        <f>('LFAL LFAA Pop 2010'!N173/'LFAL LFAA Pop 2000'!N173)-1</f>
        <v>-9.9066355903772996E-3</v>
      </c>
      <c r="O173" s="30">
        <f>('LFAL LFAA Pop 2010'!O173/'LFAL LFAA Pop 2000'!O173)-1</f>
        <v>3.8344072262619378E-3</v>
      </c>
    </row>
    <row r="174" spans="1:15" ht="13" x14ac:dyDescent="0.3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48">
        <f>('LFAL LFAA Pop 2010'!G174/'LFAL LFAA Pop 2000'!G174)-1</f>
        <v>-8.6216633409886834E-3</v>
      </c>
      <c r="H174" s="48">
        <f>('LFAL LFAA Pop 2010'!H174/'LFAL LFAA Pop 2000'!H174)-1</f>
        <v>-2.2349813751552094E-2</v>
      </c>
      <c r="I174" s="47">
        <f>('LFAL LFAA Pop 2010'!I174/'LFAL LFAA Pop 2000'!I174)-1</f>
        <v>-9.8877143893948416E-2</v>
      </c>
      <c r="J174" s="22">
        <f>('LFAL LFAA Pop 2010'!J174/'LFAL LFAA Pop 2000'!J174)-1</f>
        <v>-7.8276802090178954E-2</v>
      </c>
      <c r="K174" s="47">
        <f>('LFAL LFAA Pop 2010'!K174/'LFAL LFAA Pop 2000'!K174)-1</f>
        <v>-0.10096449836264954</v>
      </c>
      <c r="L174" s="22">
        <f>('LFAL LFAA Pop 2010'!L174/'LFAL LFAA Pop 2000'!L174)-1</f>
        <v>-8.0411875041692227E-2</v>
      </c>
      <c r="M174" s="49">
        <f>('LFAL LFAA Pop 2010'!M174/'LFAL LFAA Pop 2000'!M174)-1</f>
        <v>-0.10460739034918887</v>
      </c>
      <c r="N174" s="30">
        <f>('LFAL LFAA Pop 2010'!N174/'LFAL LFAA Pop 2000'!N174)-1</f>
        <v>-8.4138046260989419E-2</v>
      </c>
      <c r="O174" s="30">
        <f>('LFAL LFAA Pop 2010'!O174/'LFAL LFAA Pop 2000'!O174)-1</f>
        <v>-6.3590068950222234E-3</v>
      </c>
    </row>
    <row r="175" spans="1:15" ht="13" x14ac:dyDescent="0.3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48">
        <f>('LFAL LFAA Pop 2010'!G175/'LFAL LFAA Pop 2000'!G175)-1</f>
        <v>9.3808789025344064E-2</v>
      </c>
      <c r="H175" s="48">
        <f>('LFAL LFAA Pop 2010'!H175/'LFAL LFAA Pop 2000'!H175)-1</f>
        <v>8.1823137670909984E-2</v>
      </c>
      <c r="I175" s="47">
        <f>('LFAL LFAA Pop 2010'!I175/'LFAL LFAA Pop 2000'!I175)-1</f>
        <v>0.18430303221607636</v>
      </c>
      <c r="J175" s="22">
        <f>('LFAL LFAA Pop 2010'!J175/'LFAL LFAA Pop 2000'!J175)-1</f>
        <v>9.472888032862592E-2</v>
      </c>
      <c r="K175" s="47">
        <f>('LFAL LFAA Pop 2010'!K175/'LFAL LFAA Pop 2000'!K175)-1</f>
        <v>0.1930623760212562</v>
      </c>
      <c r="L175" s="22">
        <f>('LFAL LFAA Pop 2010'!L175/'LFAL LFAA Pop 2000'!L175)-1</f>
        <v>0.10282571566165299</v>
      </c>
      <c r="M175" s="49">
        <f>('LFAL LFAA Pop 2010'!M175/'LFAL LFAA Pop 2000'!M175)-1</f>
        <v>0.16549470857512905</v>
      </c>
      <c r="N175" s="30">
        <f>('LFAL LFAA Pop 2010'!N175/'LFAL LFAA Pop 2000'!N175)-1</f>
        <v>7.7343114591131856E-2</v>
      </c>
      <c r="O175" s="30">
        <f>('LFAL LFAA Pop 2010'!O175/'LFAL LFAA Pop 2000'!O175)-1</f>
        <v>-1.588134381937123E-2</v>
      </c>
    </row>
    <row r="176" spans="1:15" ht="13" x14ac:dyDescent="0.3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48">
        <f>('LFAL LFAA Pop 2010'!G176/'LFAL LFAA Pop 2000'!G176)-1</f>
        <v>0.24362411139823847</v>
      </c>
      <c r="H176" s="48">
        <f>('LFAL LFAA Pop 2010'!H176/'LFAL LFAA Pop 2000'!H176)-1</f>
        <v>0.24363113486529753</v>
      </c>
      <c r="I176" s="47">
        <f>('LFAL LFAA Pop 2010'!I176/'LFAL LFAA Pop 2000'!I176)-1</f>
        <v>0.28989900437982508</v>
      </c>
      <c r="J176" s="22">
        <f>('LFAL LFAA Pop 2010'!J176/'LFAL LFAA Pop 2000'!J176)-1</f>
        <v>3.7203852667727855E-2</v>
      </c>
      <c r="K176" s="47">
        <f>('LFAL LFAA Pop 2010'!K176/'LFAL LFAA Pop 2000'!K176)-1</f>
        <v>0.28772293769860502</v>
      </c>
      <c r="L176" s="22">
        <f>('LFAL LFAA Pop 2010'!L176/'LFAL LFAA Pop 2000'!L176)-1</f>
        <v>3.5454084090684512E-2</v>
      </c>
      <c r="M176" s="49">
        <f>('LFAL LFAA Pop 2010'!M176/'LFAL LFAA Pop 2000'!M176)-1</f>
        <v>0.28778054118007912</v>
      </c>
      <c r="N176" s="30">
        <f>('LFAL LFAA Pop 2010'!N176/'LFAL LFAA Pop 2000'!N176)-1</f>
        <v>3.5500402874332648E-2</v>
      </c>
      <c r="O176" s="30">
        <f>('LFAL LFAA Pop 2010'!O176/'LFAL LFAA Pop 2000'!O176)-1</f>
        <v>-1.6423481160561249E-3</v>
      </c>
    </row>
    <row r="177" spans="1:15" ht="13" x14ac:dyDescent="0.3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48">
        <f>('LFAL LFAA Pop 2010'!G177/'LFAL LFAA Pop 2000'!G177)-1</f>
        <v>3.8993996507928896E-2</v>
      </c>
      <c r="H177" s="48">
        <f>('LFAL LFAA Pop 2010'!H177/'LFAL LFAA Pop 2000'!H177)-1</f>
        <v>-2.3425188896521121E-2</v>
      </c>
      <c r="I177" s="47">
        <f>('LFAL LFAA Pop 2010'!I177/'LFAL LFAA Pop 2000'!I177)-1</f>
        <v>-0.10895378616799234</v>
      </c>
      <c r="J177" s="22">
        <f>('LFAL LFAA Pop 2010'!J177/'LFAL LFAA Pop 2000'!J177)-1</f>
        <v>-8.758017952032604E-2</v>
      </c>
      <c r="K177" s="47">
        <f>('LFAL LFAA Pop 2010'!K177/'LFAL LFAA Pop 2000'!K177)-1</f>
        <v>-0.1118793824733002</v>
      </c>
      <c r="L177" s="22">
        <f>('LFAL LFAA Pop 2010'!L177/'LFAL LFAA Pop 2000'!L177)-1</f>
        <v>-9.057595237054139E-2</v>
      </c>
      <c r="M177" s="49">
        <f>('LFAL LFAA Pop 2010'!M177/'LFAL LFAA Pop 2000'!M177)-1</f>
        <v>-0.15153082871689783</v>
      </c>
      <c r="N177" s="30">
        <f>('LFAL LFAA Pop 2010'!N177/'LFAL LFAA Pop 2000'!N177)-1</f>
        <v>-0.13117852146485742</v>
      </c>
      <c r="O177" s="30">
        <f>('LFAL LFAA Pop 2010'!O177/'LFAL LFAA Pop 2000'!O177)-1</f>
        <v>-4.778320348368903E-2</v>
      </c>
    </row>
    <row r="178" spans="1:15" ht="13" x14ac:dyDescent="0.3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48">
        <f>('LFAL LFAA Pop 2010'!G178/'LFAL LFAA Pop 2000'!G178)-1</f>
        <v>6.9093708158740608E-2</v>
      </c>
      <c r="H178" s="48">
        <f>('LFAL LFAA Pop 2010'!H178/'LFAL LFAA Pop 2000'!H178)-1</f>
        <v>6.5415467957399498E-2</v>
      </c>
      <c r="I178" s="47">
        <f>('LFAL LFAA Pop 2010'!I178/'LFAL LFAA Pop 2000'!I178)-1</f>
        <v>6.6661603758082277E-2</v>
      </c>
      <c r="J178" s="22">
        <f>('LFAL LFAA Pop 2010'!J178/'LFAL LFAA Pop 2000'!J178)-1</f>
        <v>1.1696242810066426E-3</v>
      </c>
      <c r="K178" s="47">
        <f>('LFAL LFAA Pop 2010'!K178/'LFAL LFAA Pop 2000'!K178)-1</f>
        <v>6.6909565981081665E-2</v>
      </c>
      <c r="L178" s="22">
        <f>('LFAL LFAA Pop 2010'!L178/'LFAL LFAA Pop 2000'!L178)-1</f>
        <v>1.4023618659739778E-3</v>
      </c>
      <c r="M178" s="49">
        <f>('LFAL LFAA Pop 2010'!M178/'LFAL LFAA Pop 2000'!M178)-1</f>
        <v>7.1734122627881147E-2</v>
      </c>
      <c r="N178" s="30">
        <f>('LFAL LFAA Pop 2010'!N178/'LFAL LFAA Pop 2000'!N178)-1</f>
        <v>5.9306954521654021E-3</v>
      </c>
      <c r="O178" s="30">
        <f>('LFAL LFAA Pop 2010'!O178/'LFAL LFAA Pop 2000'!O178)-1</f>
        <v>4.7555090123494459E-3</v>
      </c>
    </row>
    <row r="179" spans="1:15" ht="13" x14ac:dyDescent="0.3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48">
        <f>('LFAL LFAA Pop 2010'!G179/'LFAL LFAA Pop 2000'!G179)-1</f>
        <v>-1.5728576048779086E-2</v>
      </c>
      <c r="H179" s="48">
        <f>('LFAL LFAA Pop 2010'!H179/'LFAL LFAA Pop 2000'!H179)-1</f>
        <v>-5.104814090331744E-2</v>
      </c>
      <c r="I179" s="47">
        <f>('LFAL LFAA Pop 2010'!I179/'LFAL LFAA Pop 2000'!I179)-1</f>
        <v>-7.2989405310859512E-2</v>
      </c>
      <c r="J179" s="22">
        <f>('LFAL LFAA Pop 2010'!J179/'LFAL LFAA Pop 2000'!J179)-1</f>
        <v>-2.3121577978073904E-2</v>
      </c>
      <c r="K179" s="47">
        <f>('LFAL LFAA Pop 2010'!K179/'LFAL LFAA Pop 2000'!K179)-1</f>
        <v>-7.2977518788846729E-2</v>
      </c>
      <c r="L179" s="22">
        <f>('LFAL LFAA Pop 2010'!L179/'LFAL LFAA Pop 2000'!L179)-1</f>
        <v>-2.3109052029682609E-2</v>
      </c>
      <c r="M179" s="49">
        <f>('LFAL LFAA Pop 2010'!M179/'LFAL LFAA Pop 2000'!M179)-1</f>
        <v>-0.10284207545419499</v>
      </c>
      <c r="N179" s="30">
        <f>('LFAL LFAA Pop 2010'!N179/'LFAL LFAA Pop 2000'!N179)-1</f>
        <v>-5.4580149724540172E-2</v>
      </c>
      <c r="O179" s="30">
        <f>('LFAL LFAA Pop 2010'!O179/'LFAL LFAA Pop 2000'!O179)-1</f>
        <v>-3.2203159612589016E-2</v>
      </c>
    </row>
    <row r="180" spans="1:15" ht="13" x14ac:dyDescent="0.3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48">
        <f>('LFAL LFAA Pop 2010'!G180/'LFAL LFAA Pop 2000'!G180)-1</f>
        <v>-1.3374406402248296E-2</v>
      </c>
      <c r="H180" s="48">
        <f>('LFAL LFAA Pop 2010'!H180/'LFAL LFAA Pop 2000'!H180)-1</f>
        <v>-1.1514562034649845E-2</v>
      </c>
      <c r="I180" s="47">
        <f>('LFAL LFAA Pop 2010'!I180/'LFAL LFAA Pop 2000'!I180)-1</f>
        <v>-9.1334649348177033E-3</v>
      </c>
      <c r="J180" s="22">
        <f>('LFAL LFAA Pop 2010'!J180/'LFAL LFAA Pop 2000'!J180)-1</f>
        <v>2.408833765657814E-3</v>
      </c>
      <c r="K180" s="47">
        <f>('LFAL LFAA Pop 2010'!K180/'LFAL LFAA Pop 2000'!K180)-1</f>
        <v>-9.6657935910018367E-3</v>
      </c>
      <c r="L180" s="22">
        <f>('LFAL LFAA Pop 2010'!L180/'LFAL LFAA Pop 2000'!L180)-1</f>
        <v>1.8703041771190865E-3</v>
      </c>
      <c r="M180" s="49">
        <f>('LFAL LFAA Pop 2010'!M180/'LFAL LFAA Pop 2000'!M180)-1</f>
        <v>-6.1177752362017723E-2</v>
      </c>
      <c r="N180" s="30">
        <f>('LFAL LFAA Pop 2010'!N180/'LFAL LFAA Pop 2000'!N180)-1</f>
        <v>-5.0241701516202553E-2</v>
      </c>
      <c r="O180" s="30">
        <f>('LFAL LFAA Pop 2010'!O180/'LFAL LFAA Pop 2000'!O180)-1</f>
        <v>-5.2524013664238201E-2</v>
      </c>
    </row>
    <row r="181" spans="1:15" ht="13" x14ac:dyDescent="0.3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48">
        <f>('LFAL LFAA Pop 2010'!G181/'LFAL LFAA Pop 2000'!G181)-1</f>
        <v>0.28281498241254188</v>
      </c>
      <c r="H181" s="48">
        <f>('LFAL LFAA Pop 2010'!H181/'LFAL LFAA Pop 2000'!H181)-1</f>
        <v>0.28274745034521565</v>
      </c>
      <c r="I181" s="47">
        <f>('LFAL LFAA Pop 2010'!I181/'LFAL LFAA Pop 2000'!I181)-1</f>
        <v>0.30007207662460678</v>
      </c>
      <c r="J181" s="22">
        <f>('LFAL LFAA Pop 2010'!J181/'LFAL LFAA Pop 2000'!J181)-1</f>
        <v>1.3505874655785677E-2</v>
      </c>
      <c r="K181" s="47">
        <f>('LFAL LFAA Pop 2010'!K181/'LFAL LFAA Pop 2000'!K181)-1</f>
        <v>0.30067488697599831</v>
      </c>
      <c r="L181" s="22">
        <f>('LFAL LFAA Pop 2010'!L181/'LFAL LFAA Pop 2000'!L181)-1</f>
        <v>1.3975811548842199E-2</v>
      </c>
      <c r="M181" s="49">
        <f>('LFAL LFAA Pop 2010'!M181/'LFAL LFAA Pop 2000'!M181)-1</f>
        <v>0.29704514290076767</v>
      </c>
      <c r="N181" s="30">
        <f>('LFAL LFAA Pop 2010'!N181/'LFAL LFAA Pop 2000'!N181)-1</f>
        <v>1.1146147709515386E-2</v>
      </c>
      <c r="O181" s="30">
        <f>('LFAL LFAA Pop 2010'!O181/'LFAL LFAA Pop 2000'!O181)-1</f>
        <v>-2.3282814685920972E-3</v>
      </c>
    </row>
    <row r="182" spans="1:15" ht="13" x14ac:dyDescent="0.3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48">
        <f>('LFAL LFAA Pop 2010'!G182/'LFAL LFAA Pop 2000'!G182)-1</f>
        <v>8.8698189674905503E-2</v>
      </c>
      <c r="H182" s="48">
        <f>('LFAL LFAA Pop 2010'!H182/'LFAL LFAA Pop 2000'!H182)-1</f>
        <v>8.9085559231993461E-2</v>
      </c>
      <c r="I182" s="47">
        <f>('LFAL LFAA Pop 2010'!I182/'LFAL LFAA Pop 2000'!I182)-1</f>
        <v>0.15495491425627761</v>
      </c>
      <c r="J182" s="22">
        <f>('LFAL LFAA Pop 2010'!J182/'LFAL LFAA Pop 2000'!J182)-1</f>
        <v>6.0481340943253636E-2</v>
      </c>
      <c r="K182" s="47">
        <f>('LFAL LFAA Pop 2010'!K182/'LFAL LFAA Pop 2000'!K182)-1</f>
        <v>0.15277977929729714</v>
      </c>
      <c r="L182" s="22">
        <f>('LFAL LFAA Pop 2010'!L182/'LFAL LFAA Pop 2000'!L182)-1</f>
        <v>5.8484128749462183E-2</v>
      </c>
      <c r="M182" s="49">
        <f>('LFAL LFAA Pop 2010'!M182/'LFAL LFAA Pop 2000'!M182)-1</f>
        <v>0.12015053763440853</v>
      </c>
      <c r="N182" s="30">
        <f>('LFAL LFAA Pop 2010'!N182/'LFAL LFAA Pop 2000'!N182)-1</f>
        <v>2.8523909934423886E-2</v>
      </c>
      <c r="O182" s="30">
        <f>('LFAL LFAA Pop 2010'!O182/'LFAL LFAA Pop 2000'!O182)-1</f>
        <v>-3.0134835734502152E-2</v>
      </c>
    </row>
    <row r="183" spans="1:15" ht="13" x14ac:dyDescent="0.3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48">
        <f>('LFAL LFAA Pop 2010'!G183/'LFAL LFAA Pop 2000'!G183)-1</f>
        <v>0.25479669749122102</v>
      </c>
      <c r="H183" s="48">
        <f>('LFAL LFAA Pop 2010'!H183/'LFAL LFAA Pop 2000'!H183)-1</f>
        <v>0.24857723271386645</v>
      </c>
      <c r="I183" s="47">
        <f>('LFAL LFAA Pop 2010'!I183/'LFAL LFAA Pop 2000'!I183)-1</f>
        <v>0.36393199191677805</v>
      </c>
      <c r="J183" s="22">
        <f>('LFAL LFAA Pop 2010'!J183/'LFAL LFAA Pop 2000'!J183)-1</f>
        <v>9.2388965760796582E-2</v>
      </c>
      <c r="K183" s="47">
        <f>('LFAL LFAA Pop 2010'!K183/'LFAL LFAA Pop 2000'!K183)-1</f>
        <v>0.37619890857730365</v>
      </c>
      <c r="L183" s="22">
        <f>('LFAL LFAA Pop 2010'!L183/'LFAL LFAA Pop 2000'!L183)-1</f>
        <v>0.10221368171678313</v>
      </c>
      <c r="M183" s="49">
        <f>('LFAL LFAA Pop 2010'!M183/'LFAL LFAA Pop 2000'!M183)-1</f>
        <v>0.39208041201675226</v>
      </c>
      <c r="N183" s="30">
        <f>('LFAL LFAA Pop 2010'!N183/'LFAL LFAA Pop 2000'!N183)-1</f>
        <v>0.11493336218454986</v>
      </c>
      <c r="O183" s="30">
        <f>('LFAL LFAA Pop 2010'!O183/'LFAL LFAA Pop 2000'!O183)-1</f>
        <v>2.0637700608823195E-2</v>
      </c>
    </row>
    <row r="184" spans="1:15" ht="13" x14ac:dyDescent="0.3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48">
        <f>('LFAL LFAA Pop 2010'!G184/'LFAL LFAA Pop 2000'!G184)-1</f>
        <v>0.10965180596976887</v>
      </c>
      <c r="H184" s="48">
        <f>('LFAL LFAA Pop 2010'!H184/'LFAL LFAA Pop 2000'!H184)-1</f>
        <v>8.341378561491708E-2</v>
      </c>
      <c r="I184" s="47">
        <f>('LFAL LFAA Pop 2010'!I184/'LFAL LFAA Pop 2000'!I184)-1</f>
        <v>0.14106669001908179</v>
      </c>
      <c r="J184" s="22">
        <f>('LFAL LFAA Pop 2010'!J184/'LFAL LFAA Pop 2000'!J184)-1</f>
        <v>5.321411372981788E-2</v>
      </c>
      <c r="K184" s="47">
        <f>('LFAL LFAA Pop 2010'!K184/'LFAL LFAA Pop 2000'!K184)-1</f>
        <v>0.13912215670027495</v>
      </c>
      <c r="L184" s="22">
        <f>('LFAL LFAA Pop 2010'!L184/'LFAL LFAA Pop 2000'!L184)-1</f>
        <v>5.1419293186987902E-2</v>
      </c>
      <c r="M184" s="49">
        <f>('LFAL LFAA Pop 2010'!M184/'LFAL LFAA Pop 2000'!M184)-1</f>
        <v>0.16074478406903392</v>
      </c>
      <c r="N184" s="30">
        <f>('LFAL LFAA Pop 2010'!N184/'LFAL LFAA Pop 2000'!N184)-1</f>
        <v>7.1377159383499977E-2</v>
      </c>
      <c r="O184" s="30">
        <f>('LFAL LFAA Pop 2010'!O184/'LFAL LFAA Pop 2000'!O184)-1</f>
        <v>1.7245349655788278E-2</v>
      </c>
    </row>
    <row r="185" spans="1:15" ht="13" x14ac:dyDescent="0.3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48">
        <f>('LFAL LFAA Pop 2010'!G185/'LFAL LFAA Pop 2000'!G185)-1</f>
        <v>0.12136083490837368</v>
      </c>
      <c r="H185" s="48">
        <f>('LFAL LFAA Pop 2010'!H185/'LFAL LFAA Pop 2000'!H185)-1</f>
        <v>4.4417789782869477E-2</v>
      </c>
      <c r="I185" s="47">
        <f>('LFAL LFAA Pop 2010'!I185/'LFAL LFAA Pop 2000'!I185)-1</f>
        <v>0.17703908679823299</v>
      </c>
      <c r="J185" s="22">
        <f>('LFAL LFAA Pop 2010'!J185/'LFAL LFAA Pop 2000'!J185)-1</f>
        <v>0.12698107817843174</v>
      </c>
      <c r="K185" s="47">
        <f>('LFAL LFAA Pop 2010'!K185/'LFAL LFAA Pop 2000'!K185)-1</f>
        <v>0.17319960855440653</v>
      </c>
      <c r="L185" s="22">
        <f>('LFAL LFAA Pop 2010'!L185/'LFAL LFAA Pop 2000'!L185)-1</f>
        <v>0.1233048881696186</v>
      </c>
      <c r="M185" s="49">
        <f>('LFAL LFAA Pop 2010'!M185/'LFAL LFAA Pop 2000'!M185)-1</f>
        <v>9.2960730544623393E-2</v>
      </c>
      <c r="N185" s="30">
        <f>('LFAL LFAA Pop 2010'!N185/'LFAL LFAA Pop 2000'!N185)-1</f>
        <v>4.6478469858164395E-2</v>
      </c>
      <c r="O185" s="30">
        <f>('LFAL LFAA Pop 2010'!O185/'LFAL LFAA Pop 2000'!O185)-1</f>
        <v>-7.1432085133484091E-2</v>
      </c>
    </row>
    <row r="186" spans="1:15" ht="13" x14ac:dyDescent="0.3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48">
        <f>('LFAL LFAA Pop 2010'!G186/'LFAL LFAA Pop 2000'!G186)-1</f>
        <v>-9.5289825172791165E-2</v>
      </c>
      <c r="H186" s="48">
        <f>('LFAL LFAA Pop 2010'!H186/'LFAL LFAA Pop 2000'!H186)-1</f>
        <v>-9.4542092533580258E-2</v>
      </c>
      <c r="I186" s="47">
        <f>('LFAL LFAA Pop 2010'!I186/'LFAL LFAA Pop 2000'!I186)-1</f>
        <v>-1.2458635928975226E-2</v>
      </c>
      <c r="J186" s="22">
        <f>('LFAL LFAA Pop 2010'!J186/'LFAL LFAA Pop 2000'!J186)-1</f>
        <v>9.0654083340311775E-2</v>
      </c>
      <c r="K186" s="47">
        <f>('LFAL LFAA Pop 2010'!K186/'LFAL LFAA Pop 2000'!K186)-1</f>
        <v>-1.5093356740799146E-2</v>
      </c>
      <c r="L186" s="22">
        <f>('LFAL LFAA Pop 2010'!L186/'LFAL LFAA Pop 2000'!L186)-1</f>
        <v>8.7744261922774847E-2</v>
      </c>
      <c r="M186" s="49">
        <f>('LFAL LFAA Pop 2010'!M186/'LFAL LFAA Pop 2000'!M186)-1</f>
        <v>-7.1260205956424683E-2</v>
      </c>
      <c r="N186" s="30">
        <f>('LFAL LFAA Pop 2010'!N186/'LFAL LFAA Pop 2000'!N186)-1</f>
        <v>2.5712831469218767E-2</v>
      </c>
      <c r="O186" s="30">
        <f>('LFAL LFAA Pop 2010'!O186/'LFAL LFAA Pop 2000'!O186)-1</f>
        <v>-5.9543399564598309E-2</v>
      </c>
    </row>
    <row r="187" spans="1:15" ht="13" x14ac:dyDescent="0.3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48">
        <f>('LFAL LFAA Pop 2010'!G187/'LFAL LFAA Pop 2000'!G187)-1</f>
        <v>0.28641289629422451</v>
      </c>
      <c r="H187" s="48">
        <f>('LFAL LFAA Pop 2010'!H187/'LFAL LFAA Pop 2000'!H187)-1</f>
        <v>0.28637324828035071</v>
      </c>
      <c r="I187" s="47">
        <f>('LFAL LFAA Pop 2010'!I187/'LFAL LFAA Pop 2000'!I187)-1</f>
        <v>0.30677166390441224</v>
      </c>
      <c r="J187" s="22">
        <f>('LFAL LFAA Pop 2010'!J187/'LFAL LFAA Pop 2000'!J187)-1</f>
        <v>1.5857307085117345E-2</v>
      </c>
      <c r="K187" s="47">
        <f>('LFAL LFAA Pop 2010'!K187/'LFAL LFAA Pop 2000'!K187)-1</f>
        <v>0.31079484672915525</v>
      </c>
      <c r="L187" s="22">
        <f>('LFAL LFAA Pop 2010'!L187/'LFAL LFAA Pop 2000'!L187)-1</f>
        <v>1.8984846335581063E-2</v>
      </c>
      <c r="M187" s="49">
        <f>('LFAL LFAA Pop 2010'!M187/'LFAL LFAA Pop 2000'!M187)-1</f>
        <v>0.30942960711856493</v>
      </c>
      <c r="N187" s="30">
        <f>('LFAL LFAA Pop 2010'!N187/'LFAL LFAA Pop 2000'!N187)-1</f>
        <v>1.7923537254087352E-2</v>
      </c>
      <c r="O187" s="30">
        <f>('LFAL LFAA Pop 2010'!O187/'LFAL LFAA Pop 2000'!O187)-1</f>
        <v>2.0339767746504478E-3</v>
      </c>
    </row>
    <row r="188" spans="1:15" ht="13" x14ac:dyDescent="0.3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48">
        <f>('LFAL LFAA Pop 2010'!G188/'LFAL LFAA Pop 2000'!G188)-1</f>
        <v>3.8732998778234329E-2</v>
      </c>
      <c r="H188" s="48">
        <f>('LFAL LFAA Pop 2010'!H188/'LFAL LFAA Pop 2000'!H188)-1</f>
        <v>3.6810145766026814E-2</v>
      </c>
      <c r="I188" s="47" t="s">
        <v>477</v>
      </c>
      <c r="J188" s="47" t="s">
        <v>477</v>
      </c>
      <c r="K188" s="47" t="s">
        <v>477</v>
      </c>
      <c r="L188" s="47" t="s">
        <v>477</v>
      </c>
      <c r="M188" s="47" t="s">
        <v>477</v>
      </c>
      <c r="N188" s="47" t="s">
        <v>477</v>
      </c>
      <c r="O188" s="47" t="s">
        <v>477</v>
      </c>
    </row>
    <row r="189" spans="1:15" ht="13" x14ac:dyDescent="0.3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48">
        <f>('LFAL LFAA Pop 2010'!G189/'LFAL LFAA Pop 2000'!G189)-1</f>
        <v>4.950747479429829E-2</v>
      </c>
      <c r="H189" s="48">
        <f>('LFAL LFAA Pop 2010'!H189/'LFAL LFAA Pop 2000'!H189)-1</f>
        <v>4.7136560814192707E-2</v>
      </c>
      <c r="I189" s="47">
        <f>('LFAL LFAA Pop 2010'!I189/'LFAL LFAA Pop 2000'!I189)-1</f>
        <v>-0.14408646786928225</v>
      </c>
      <c r="J189" s="22">
        <f>('LFAL LFAA Pop 2010'!J189/'LFAL LFAA Pop 2000'!J189)-1</f>
        <v>-0.18261517727429089</v>
      </c>
      <c r="K189" s="47">
        <f>('LFAL LFAA Pop 2010'!K189/'LFAL LFAA Pop 2000'!K189)-1</f>
        <v>-0.14223200211685905</v>
      </c>
      <c r="L189" s="22">
        <f>('LFAL LFAA Pop 2010'!L189/'LFAL LFAA Pop 2000'!L189)-1</f>
        <v>-0.18084418978152172</v>
      </c>
      <c r="M189" s="49">
        <f>('LFAL LFAA Pop 2010'!M189/'LFAL LFAA Pop 2000'!M189)-1</f>
        <v>3.9670601794101978E-2</v>
      </c>
      <c r="N189" s="30">
        <f>('LFAL LFAA Pop 2010'!N189/'LFAL LFAA Pop 2000'!N189)-1</f>
        <v>-7.1298809529539708E-3</v>
      </c>
      <c r="O189" s="30">
        <f>('LFAL LFAA Pop 2010'!O189/'LFAL LFAA Pop 2000'!O189)-1</f>
        <v>0.21469116068995642</v>
      </c>
    </row>
    <row r="190" spans="1:15" ht="13" x14ac:dyDescent="0.3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48">
        <f>('LFAL LFAA Pop 2010'!G190/'LFAL LFAA Pop 2000'!G190)-1</f>
        <v>0.12396695962354354</v>
      </c>
      <c r="H190" s="48">
        <f>('LFAL LFAA Pop 2010'!H190/'LFAL LFAA Pop 2000'!H190)-1</f>
        <v>0.12142757800503534</v>
      </c>
      <c r="I190" s="47">
        <f>('LFAL LFAA Pop 2010'!I190/'LFAL LFAA Pop 2000'!I190)-1</f>
        <v>0.18060447469904162</v>
      </c>
      <c r="J190" s="22">
        <f>('LFAL LFAA Pop 2010'!J190/'LFAL LFAA Pop 2000'!J190)-1</f>
        <v>5.2769253988990572E-2</v>
      </c>
      <c r="K190" s="47">
        <f>('LFAL LFAA Pop 2010'!K190/'LFAL LFAA Pop 2000'!K190)-1</f>
        <v>0.18034480315334056</v>
      </c>
      <c r="L190" s="22">
        <f>('LFAL LFAA Pop 2010'!L190/'LFAL LFAA Pop 2000'!L190)-1</f>
        <v>5.2537699539292992E-2</v>
      </c>
      <c r="M190" s="49">
        <f>('LFAL LFAA Pop 2010'!M190/'LFAL LFAA Pop 2000'!M190)-1</f>
        <v>0.12790910026662949</v>
      </c>
      <c r="N190" s="30">
        <f>('LFAL LFAA Pop 2010'!N190/'LFAL LFAA Pop 2000'!N190)-1</f>
        <v>5.7797064997497927E-3</v>
      </c>
      <c r="O190" s="30">
        <f>('LFAL LFAA Pop 2010'!O190/'LFAL LFAA Pop 2000'!O190)-1</f>
        <v>-4.4634232345972746E-2</v>
      </c>
    </row>
    <row r="191" spans="1:15" ht="13" x14ac:dyDescent="0.3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48">
        <f>('LFAL LFAA Pop 2010'!G191/'LFAL LFAA Pop 2000'!G191)-1</f>
        <v>0.1272771439153455</v>
      </c>
      <c r="H191" s="48">
        <f>('LFAL LFAA Pop 2010'!H191/'LFAL LFAA Pop 2000'!H191)-1</f>
        <v>0.11749848593294066</v>
      </c>
      <c r="I191" s="47">
        <f>('LFAL LFAA Pop 2010'!I191/'LFAL LFAA Pop 2000'!I191)-1</f>
        <v>8.2252751301385763E-2</v>
      </c>
      <c r="J191" s="22">
        <f>('LFAL LFAA Pop 2010'!J191/'LFAL LFAA Pop 2000'!J191)-1</f>
        <v>-3.1539850008951209E-2</v>
      </c>
      <c r="K191" s="47">
        <f>('LFAL LFAA Pop 2010'!K191/'LFAL LFAA Pop 2000'!K191)-1</f>
        <v>8.1453141010707553E-2</v>
      </c>
      <c r="L191" s="22">
        <f>('LFAL LFAA Pop 2010'!L191/'LFAL LFAA Pop 2000'!L191)-1</f>
        <v>-3.2255385914139012E-2</v>
      </c>
      <c r="M191" s="49">
        <f>('LFAL LFAA Pop 2010'!M191/'LFAL LFAA Pop 2000'!M191)-1</f>
        <v>7.2969729633678204E-2</v>
      </c>
      <c r="N191" s="30">
        <f>('LFAL LFAA Pop 2010'!N191/'LFAL LFAA Pop 2000'!N191)-1</f>
        <v>-3.984681577629845E-2</v>
      </c>
      <c r="O191" s="30">
        <f>('LFAL LFAA Pop 2010'!O191/'LFAL LFAA Pop 2000'!O191)-1</f>
        <v>-8.5774987927217383E-3</v>
      </c>
    </row>
    <row r="192" spans="1:15" ht="13" x14ac:dyDescent="0.3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48">
        <f>('LFAL LFAA Pop 2010'!G192/'LFAL LFAA Pop 2000'!G192)-1</f>
        <v>0.19223409045427253</v>
      </c>
      <c r="H192" s="48">
        <f>('LFAL LFAA Pop 2010'!H192/'LFAL LFAA Pop 2000'!H192)-1</f>
        <v>0.19210002036077234</v>
      </c>
      <c r="I192" s="47">
        <f>('LFAL LFAA Pop 2010'!I192/'LFAL LFAA Pop 2000'!I192)-1</f>
        <v>0.19929496832184879</v>
      </c>
      <c r="J192" s="22">
        <f>('LFAL LFAA Pop 2010'!J192/'LFAL LFAA Pop 2000'!J192)-1</f>
        <v>6.0355237297109454E-3</v>
      </c>
      <c r="K192" s="47">
        <f>('LFAL LFAA Pop 2010'!K192/'LFAL LFAA Pop 2000'!K192)-1</f>
        <v>0.19856310712949687</v>
      </c>
      <c r="L192" s="22">
        <f>('LFAL LFAA Pop 2010'!L192/'LFAL LFAA Pop 2000'!L192)-1</f>
        <v>5.4215977336939947E-3</v>
      </c>
      <c r="M192" s="49">
        <f>('LFAL LFAA Pop 2010'!M192/'LFAL LFAA Pop 2000'!M192)-1</f>
        <v>0.19769711476225438</v>
      </c>
      <c r="N192" s="30">
        <f>('LFAL LFAA Pop 2010'!N192/'LFAL LFAA Pop 2000'!N192)-1</f>
        <v>4.6951550254887842E-3</v>
      </c>
      <c r="O192" s="30">
        <f>('LFAL LFAA Pop 2010'!O192/'LFAL LFAA Pop 2000'!O192)-1</f>
        <v>-1.332327410520362E-3</v>
      </c>
    </row>
    <row r="193" spans="1:15" ht="13" x14ac:dyDescent="0.3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48">
        <f>('LFAL LFAA Pop 2010'!G193/'LFAL LFAA Pop 2000'!G193)-1</f>
        <v>0.35157793879873056</v>
      </c>
      <c r="H193" s="48">
        <f>('LFAL LFAA Pop 2010'!H193/'LFAL LFAA Pop 2000'!H193)-1</f>
        <v>0.35157811315553733</v>
      </c>
      <c r="I193" s="47">
        <f>('LFAL LFAA Pop 2010'!I193/'LFAL LFAA Pop 2000'!I193)-1</f>
        <v>0.35157068527693425</v>
      </c>
      <c r="J193" s="22">
        <f>('LFAL LFAA Pop 2010'!J193/'LFAL LFAA Pop 2000'!J193)-1</f>
        <v>-5.49570796593013E-6</v>
      </c>
      <c r="K193" s="47">
        <f>('LFAL LFAA Pop 2010'!K193/'LFAL LFAA Pop 2000'!K193)-1</f>
        <v>0.35157313680222568</v>
      </c>
      <c r="L193" s="22">
        <f>('LFAL LFAA Pop 2010'!L193/'LFAL LFAA Pop 2000'!L193)-1</f>
        <v>-3.6818836167684665E-6</v>
      </c>
      <c r="M193" s="49">
        <f>('LFAL LFAA Pop 2010'!M193/'LFAL LFAA Pop 2000'!M193)-1</f>
        <v>0.35157516454756732</v>
      </c>
      <c r="N193" s="30">
        <f>('LFAL LFAA Pop 2010'!N193/'LFAL LFAA Pop 2000'!N193)-1</f>
        <v>-2.181603816486799E-6</v>
      </c>
      <c r="O193" s="30">
        <f>('LFAL LFAA Pop 2010'!O193/'LFAL LFAA Pop 2000'!O193)-1</f>
        <v>3.3141223629851169E-6</v>
      </c>
    </row>
    <row r="194" spans="1:15" ht="13" x14ac:dyDescent="0.3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48">
        <f>('LFAL LFAA Pop 2010'!G194/'LFAL LFAA Pop 2000'!G194)-1</f>
        <v>0.13697148475909549</v>
      </c>
      <c r="H194" s="48">
        <f>('LFAL LFAA Pop 2010'!H194/'LFAL LFAA Pop 2000'!H194)-1</f>
        <v>0.13995824453585759</v>
      </c>
      <c r="I194" s="47" t="s">
        <v>477</v>
      </c>
      <c r="J194" s="47" t="s">
        <v>477</v>
      </c>
      <c r="K194" s="47" t="s">
        <v>477</v>
      </c>
      <c r="L194" s="47" t="s">
        <v>477</v>
      </c>
      <c r="M194" s="47" t="s">
        <v>477</v>
      </c>
      <c r="N194" s="47" t="s">
        <v>477</v>
      </c>
      <c r="O194" s="47" t="s">
        <v>477</v>
      </c>
    </row>
    <row r="195" spans="1:15" ht="13" x14ac:dyDescent="0.3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48">
        <f>('LFAL LFAA Pop 2010'!G195/'LFAL LFAA Pop 2000'!G195)-1</f>
        <v>0.39838689599814558</v>
      </c>
      <c r="H195" s="48">
        <f>('LFAL LFAA Pop 2010'!H195/'LFAL LFAA Pop 2000'!H195)-1</f>
        <v>0.38816734684136422</v>
      </c>
      <c r="I195" s="47">
        <f>('LFAL LFAA Pop 2010'!I195/'LFAL LFAA Pop 2000'!I195)-1</f>
        <v>0.54551261304603238</v>
      </c>
      <c r="J195" s="22">
        <f>('LFAL LFAA Pop 2010'!J195/'LFAL LFAA Pop 2000'!J195)-1</f>
        <v>0.11334747684613933</v>
      </c>
      <c r="K195" s="47">
        <f>('LFAL LFAA Pop 2010'!K195/'LFAL LFAA Pop 2000'!K195)-1</f>
        <v>0.54535306102041448</v>
      </c>
      <c r="L195" s="22">
        <f>('LFAL LFAA Pop 2010'!L195/'LFAL LFAA Pop 2000'!L195)-1</f>
        <v>0.11323253967665403</v>
      </c>
      <c r="M195" s="49">
        <f>('LFAL LFAA Pop 2010'!M195/'LFAL LFAA Pop 2000'!M195)-1</f>
        <v>0.53440801231575041</v>
      </c>
      <c r="N195" s="30">
        <f>('LFAL LFAA Pop 2010'!N195/'LFAL LFAA Pop 2000'!N195)-1</f>
        <v>0.10534800851434967</v>
      </c>
      <c r="O195" s="30">
        <f>('LFAL LFAA Pop 2010'!O195/'LFAL LFAA Pop 2000'!O195)-1</f>
        <v>-7.1850599189844377E-3</v>
      </c>
    </row>
    <row r="196" spans="1:15" ht="13" x14ac:dyDescent="0.3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48">
        <f>('LFAL LFAA Pop 2010'!G196/'LFAL LFAA Pop 2000'!G196)-1</f>
        <v>-8.7205854469317723E-2</v>
      </c>
      <c r="H196" s="48">
        <f>('LFAL LFAA Pop 2010'!H196/'LFAL LFAA Pop 2000'!H196)-1</f>
        <v>-9.7232392395309009E-2</v>
      </c>
      <c r="I196" s="47">
        <f>('LFAL LFAA Pop 2010'!I196/'LFAL LFAA Pop 2000'!I196)-1</f>
        <v>-9.9664890688077712E-2</v>
      </c>
      <c r="J196" s="22">
        <f>('LFAL LFAA Pop 2010'!J196/'LFAL LFAA Pop 2000'!J196)-1</f>
        <v>-2.6944900019429951E-3</v>
      </c>
      <c r="K196" s="47">
        <f>('LFAL LFAA Pop 2010'!K196/'LFAL LFAA Pop 2000'!K196)-1</f>
        <v>-9.9715962742845554E-2</v>
      </c>
      <c r="L196" s="22">
        <f>('LFAL LFAA Pop 2010'!L196/'LFAL LFAA Pop 2000'!L196)-1</f>
        <v>-2.7510627614633076E-3</v>
      </c>
      <c r="M196" s="49">
        <f>('LFAL LFAA Pop 2010'!M196/'LFAL LFAA Pop 2000'!M196)-1</f>
        <v>-6.4229197261434057E-2</v>
      </c>
      <c r="N196" s="30">
        <f>('LFAL LFAA Pop 2010'!N196/'LFAL LFAA Pop 2000'!N196)-1</f>
        <v>3.6557797218092603E-2</v>
      </c>
      <c r="O196" s="30">
        <f>('LFAL LFAA Pop 2010'!O196/'LFAL LFAA Pop 2000'!O196)-1</f>
        <v>3.9358337867913873E-2</v>
      </c>
    </row>
    <row r="197" spans="1:15" ht="13" x14ac:dyDescent="0.3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48">
        <f>('LFAL LFAA Pop 2010'!G197/'LFAL LFAA Pop 2000'!G197)-1</f>
        <v>0.17293067979566845</v>
      </c>
      <c r="H197" s="48">
        <f>('LFAL LFAA Pop 2010'!H197/'LFAL LFAA Pop 2000'!H197)-1</f>
        <v>0.17311670239572763</v>
      </c>
      <c r="I197" s="47">
        <f>('LFAL LFAA Pop 2010'!I197/'LFAL LFAA Pop 2000'!I197)-1</f>
        <v>-0.1514088060767691</v>
      </c>
      <c r="J197" s="22">
        <f>('LFAL LFAA Pop 2010'!J197/'LFAL LFAA Pop 2000'!J197)-1</f>
        <v>-0.27663531497740501</v>
      </c>
      <c r="K197" s="47">
        <f>('LFAL LFAA Pop 2010'!K197/'LFAL LFAA Pop 2000'!K197)-1</f>
        <v>-0.1514088060767691</v>
      </c>
      <c r="L197" s="22">
        <f>('LFAL LFAA Pop 2010'!L197/'LFAL LFAA Pop 2000'!L197)-1</f>
        <v>-0.27663531497740501</v>
      </c>
      <c r="M197" s="49">
        <f>('LFAL LFAA Pop 2010'!M197/'LFAL LFAA Pop 2000'!M197)-1</f>
        <v>-0.1514091407911573</v>
      </c>
      <c r="N197" s="30">
        <f>('LFAL LFAA Pop 2010'!N197/'LFAL LFAA Pop 2000'!N197)-1</f>
        <v>-0.2766356002980277</v>
      </c>
      <c r="O197" s="30">
        <f>('LFAL LFAA Pop 2010'!O197/'LFAL LFAA Pop 2000'!O197)-1</f>
        <v>-3.944353780260812E-7</v>
      </c>
    </row>
    <row r="198" spans="1:15" ht="13" x14ac:dyDescent="0.3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48">
        <f>('LFAL LFAA Pop 2010'!G198/'LFAL LFAA Pop 2000'!G198)-1</f>
        <v>1.4184015123331672E-2</v>
      </c>
      <c r="H198" s="48">
        <f>('LFAL LFAA Pop 2010'!H198/'LFAL LFAA Pop 2000'!H198)-1</f>
        <v>2.9622308083984805E-2</v>
      </c>
      <c r="I198" s="47">
        <f>('LFAL LFAA Pop 2010'!I198/'LFAL LFAA Pop 2000'!I198)-1</f>
        <v>4.8340598713268124E-2</v>
      </c>
      <c r="J198" s="22">
        <f>('LFAL LFAA Pop 2010'!J198/'LFAL LFAA Pop 2000'!J198)-1</f>
        <v>1.8179764057478565E-2</v>
      </c>
      <c r="K198" s="47">
        <f>('LFAL LFAA Pop 2010'!K198/'LFAL LFAA Pop 2000'!K198)-1</f>
        <v>4.7850980473527205E-2</v>
      </c>
      <c r="L198" s="22">
        <f>('LFAL LFAA Pop 2010'!L198/'LFAL LFAA Pop 2000'!L198)-1</f>
        <v>1.7704232169817757E-2</v>
      </c>
      <c r="M198" s="49">
        <f>('LFAL LFAA Pop 2010'!M198/'LFAL LFAA Pop 2000'!M198)-1</f>
        <v>5.8761063076038234E-3</v>
      </c>
      <c r="N198" s="30">
        <f>('LFAL LFAA Pop 2010'!N198/'LFAL LFAA Pop 2000'!N198)-1</f>
        <v>-2.3063021838143682E-2</v>
      </c>
      <c r="O198" s="30">
        <f>('LFAL LFAA Pop 2010'!O198/'LFAL LFAA Pop 2000'!O198)-1</f>
        <v>-4.0506389295411283E-2</v>
      </c>
    </row>
    <row r="199" spans="1:15" ht="13" x14ac:dyDescent="0.3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48">
        <f>('LFAL LFAA Pop 2010'!G199/'LFAL LFAA Pop 2000'!G199)-1</f>
        <v>8.949548232652238E-2</v>
      </c>
      <c r="H199" s="48">
        <f>('LFAL LFAA Pop 2010'!H199/'LFAL LFAA Pop 2000'!H199)-1</f>
        <v>8.1321390721914355E-2</v>
      </c>
      <c r="I199" s="47">
        <f>('LFAL LFAA Pop 2010'!I199/'LFAL LFAA Pop 2000'!I199)-1</f>
        <v>6.0423512681018421E-2</v>
      </c>
      <c r="J199" s="22">
        <f>('LFAL LFAA Pop 2010'!J199/'LFAL LFAA Pop 2000'!J199)-1</f>
        <v>-1.9326241226897523E-2</v>
      </c>
      <c r="K199" s="47">
        <f>('LFAL LFAA Pop 2010'!K199/'LFAL LFAA Pop 2000'!K199)-1</f>
        <v>6.0390608457852046E-2</v>
      </c>
      <c r="L199" s="22">
        <f>('LFAL LFAA Pop 2010'!L199/'LFAL LFAA Pop 2000'!L199)-1</f>
        <v>-1.9356670869230097E-2</v>
      </c>
      <c r="M199" s="49">
        <f>('LFAL LFAA Pop 2010'!M199/'LFAL LFAA Pop 2000'!M199)-1</f>
        <v>4.7881849007139765E-2</v>
      </c>
      <c r="N199" s="30">
        <f>('LFAL LFAA Pop 2010'!N199/'LFAL LFAA Pop 2000'!N199)-1</f>
        <v>-3.092470194495045E-2</v>
      </c>
      <c r="O199" s="30">
        <f>('LFAL LFAA Pop 2010'!O199/'LFAL LFAA Pop 2000'!O199)-1</f>
        <v>-1.1827032807081195E-2</v>
      </c>
    </row>
    <row r="200" spans="1:15" ht="13" x14ac:dyDescent="0.3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48">
        <f>('LFAL LFAA Pop 2010'!G200/'LFAL LFAA Pop 2000'!G200)-1</f>
        <v>6.8599615446818474E-2</v>
      </c>
      <c r="H200" s="48">
        <f>('LFAL LFAA Pop 2010'!H200/'LFAL LFAA Pop 2000'!H200)-1</f>
        <v>9.3726921697297128E-2</v>
      </c>
      <c r="I200" s="47">
        <f>('LFAL LFAA Pop 2010'!I200/'LFAL LFAA Pop 2000'!I200)-1</f>
        <v>4.7250324452055903E-2</v>
      </c>
      <c r="J200" s="22">
        <f>('LFAL LFAA Pop 2010'!J200/'LFAL LFAA Pop 2000'!J200)-1</f>
        <v>-4.2493785535713813E-2</v>
      </c>
      <c r="K200" s="47">
        <f>('LFAL LFAA Pop 2010'!K200/'LFAL LFAA Pop 2000'!K200)-1</f>
        <v>4.1780304150375036E-2</v>
      </c>
      <c r="L200" s="22">
        <f>('LFAL LFAA Pop 2010'!L200/'LFAL LFAA Pop 2000'!L200)-1</f>
        <v>-4.7495052481938305E-2</v>
      </c>
      <c r="M200" s="49">
        <f>('LFAL LFAA Pop 2010'!M200/'LFAL LFAA Pop 2000'!M200)-1</f>
        <v>3.184287714961731E-2</v>
      </c>
      <c r="N200" s="30">
        <f>('LFAL LFAA Pop 2010'!N200/'LFAL LFAA Pop 2000'!N200)-1</f>
        <v>-5.6580891738172823E-2</v>
      </c>
      <c r="O200" s="30">
        <f>('LFAL LFAA Pop 2010'!O200/'LFAL LFAA Pop 2000'!O200)-1</f>
        <v>-1.4712286969688848E-2</v>
      </c>
    </row>
    <row r="201" spans="1:15" ht="13" x14ac:dyDescent="0.3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48">
        <f>('LFAL LFAA Pop 2010'!G201/'LFAL LFAA Pop 2000'!G201)-1</f>
        <v>0.14702250079969548</v>
      </c>
      <c r="H201" s="48">
        <f>('LFAL LFAA Pop 2010'!H201/'LFAL LFAA Pop 2000'!H201)-1</f>
        <v>0.14695551628596992</v>
      </c>
      <c r="I201" s="47">
        <f>('LFAL LFAA Pop 2010'!I201/'LFAL LFAA Pop 2000'!I201)-1</f>
        <v>0.11921958152682066</v>
      </c>
      <c r="J201" s="22">
        <f>('LFAL LFAA Pop 2010'!J201/'LFAL LFAA Pop 2000'!J201)-1</f>
        <v>-2.4182223604418907E-2</v>
      </c>
      <c r="K201" s="47">
        <f>('LFAL LFAA Pop 2010'!K201/'LFAL LFAA Pop 2000'!K201)-1</f>
        <v>0.11887041445383639</v>
      </c>
      <c r="L201" s="22">
        <f>('LFAL LFAA Pop 2010'!L201/'LFAL LFAA Pop 2000'!L201)-1</f>
        <v>-2.4486653085795007E-2</v>
      </c>
      <c r="M201" s="49">
        <f>('LFAL LFAA Pop 2010'!M201/'LFAL LFAA Pop 2000'!M201)-1</f>
        <v>0.11815080778833287</v>
      </c>
      <c r="N201" s="30">
        <f>('LFAL LFAA Pop 2010'!N201/'LFAL LFAA Pop 2000'!N201)-1</f>
        <v>-2.5114058992375954E-2</v>
      </c>
      <c r="O201" s="30">
        <f>('LFAL LFAA Pop 2010'!O201/'LFAL LFAA Pop 2000'!O201)-1</f>
        <v>-9.54927662210725E-4</v>
      </c>
    </row>
    <row r="202" spans="1:15" ht="13" x14ac:dyDescent="0.3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48">
        <f>('LFAL LFAA Pop 2010'!G202/'LFAL LFAA Pop 2000'!G202)-1</f>
        <v>0.27972418839335167</v>
      </c>
      <c r="H202" s="48">
        <f>('LFAL LFAA Pop 2010'!H202/'LFAL LFAA Pop 2000'!H202)-1</f>
        <v>0.27668157352723632</v>
      </c>
      <c r="I202" s="47">
        <f>('LFAL LFAA Pop 2010'!I202/'LFAL LFAA Pop 2000'!I202)-1</f>
        <v>0.34290431021003798</v>
      </c>
      <c r="J202" s="22">
        <f>('LFAL LFAA Pop 2010'!J202/'LFAL LFAA Pop 2000'!J202)-1</f>
        <v>5.1870989646886079E-2</v>
      </c>
      <c r="K202" s="47">
        <f>('LFAL LFAA Pop 2010'!K202/'LFAL LFAA Pop 2000'!K202)-1</f>
        <v>0.34896551336430925</v>
      </c>
      <c r="L202" s="22">
        <f>('LFAL LFAA Pop 2010'!L202/'LFAL LFAA Pop 2000'!L202)-1</f>
        <v>5.6618612922692657E-2</v>
      </c>
      <c r="M202" s="49">
        <f>('LFAL LFAA Pop 2010'!M202/'LFAL LFAA Pop 2000'!M202)-1</f>
        <v>0.34719948023898461</v>
      </c>
      <c r="N202" s="30">
        <f>('LFAL LFAA Pop 2010'!N202/'LFAL LFAA Pop 2000'!N202)-1</f>
        <v>5.5235313310679768E-2</v>
      </c>
      <c r="O202" s="30">
        <f>('LFAL LFAA Pop 2010'!O202/'LFAL LFAA Pop 2000'!O202)-1</f>
        <v>3.198418529370084E-3</v>
      </c>
    </row>
    <row r="203" spans="1:15" ht="13" x14ac:dyDescent="0.3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48">
        <f>('LFAL LFAA Pop 2010'!G203/'LFAL LFAA Pop 2000'!G203)-1</f>
        <v>0.18820906695784156</v>
      </c>
      <c r="H203" s="48">
        <f>('LFAL LFAA Pop 2010'!H203/'LFAL LFAA Pop 2000'!H203)-1</f>
        <v>0.21847224204903193</v>
      </c>
      <c r="I203" s="47">
        <f>('LFAL LFAA Pop 2010'!I203/'LFAL LFAA Pop 2000'!I203)-1</f>
        <v>0.20823422949069759</v>
      </c>
      <c r="J203" s="22">
        <f>('LFAL LFAA Pop 2010'!J203/'LFAL LFAA Pop 2000'!J203)-1</f>
        <v>-8.4023354862133859E-3</v>
      </c>
      <c r="K203" s="47">
        <f>('LFAL LFAA Pop 2010'!K203/'LFAL LFAA Pop 2000'!K203)-1</f>
        <v>0.21005438088119655</v>
      </c>
      <c r="L203" s="22">
        <f>('LFAL LFAA Pop 2010'!L203/'LFAL LFAA Pop 2000'!L203)-1</f>
        <v>-6.90853749255671E-3</v>
      </c>
      <c r="M203" s="49">
        <f>('LFAL LFAA Pop 2010'!M203/'LFAL LFAA Pop 2000'!M203)-1</f>
        <v>0.19830317487184468</v>
      </c>
      <c r="N203" s="30">
        <f>('LFAL LFAA Pop 2010'!N203/'LFAL LFAA Pop 2000'!N203)-1</f>
        <v>-1.6552750634081126E-2</v>
      </c>
      <c r="O203" s="30">
        <f>('LFAL LFAA Pop 2010'!O203/'LFAL LFAA Pop 2000'!O203)-1</f>
        <v>-8.2194779592026368E-3</v>
      </c>
    </row>
    <row r="204" spans="1:15" ht="13" x14ac:dyDescent="0.3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48">
        <f>('LFAL LFAA Pop 2010'!G204/'LFAL LFAA Pop 2000'!G204)-1</f>
        <v>0.13497615018088993</v>
      </c>
      <c r="H204" s="48">
        <f>('LFAL LFAA Pop 2010'!H204/'LFAL LFAA Pop 2000'!H204)-1</f>
        <v>0.13497070268967315</v>
      </c>
      <c r="I204" s="47">
        <f>('LFAL LFAA Pop 2010'!I204/'LFAL LFAA Pop 2000'!I204)-1</f>
        <v>0.40815808173089274</v>
      </c>
      <c r="J204" s="22">
        <f>('LFAL LFAA Pop 2010'!J204/'LFAL LFAA Pop 2000'!J204)-1</f>
        <v>0.24069993912073318</v>
      </c>
      <c r="K204" s="47">
        <f>('LFAL LFAA Pop 2010'!K204/'LFAL LFAA Pop 2000'!K204)-1</f>
        <v>0.39624036331258039</v>
      </c>
      <c r="L204" s="22">
        <f>('LFAL LFAA Pop 2010'!L204/'LFAL LFAA Pop 2000'!L204)-1</f>
        <v>0.23019947563734111</v>
      </c>
      <c r="M204" s="49">
        <f>('LFAL LFAA Pop 2010'!M204/'LFAL LFAA Pop 2000'!M204)-1</f>
        <v>0.39505297216488411</v>
      </c>
      <c r="N204" s="30">
        <f>('LFAL LFAA Pop 2010'!N204/'LFAL LFAA Pop 2000'!N204)-1</f>
        <v>0.22915328903104171</v>
      </c>
      <c r="O204" s="30">
        <f>('LFAL LFAA Pop 2010'!O204/'LFAL LFAA Pop 2000'!O204)-1</f>
        <v>-9.3065613413942927E-3</v>
      </c>
    </row>
    <row r="205" spans="1:15" ht="13" x14ac:dyDescent="0.3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48">
        <f>('LFAL LFAA Pop 2010'!G205/'LFAL LFAA Pop 2000'!G205)-1</f>
        <v>0.11033992107940871</v>
      </c>
      <c r="H205" s="48">
        <f>('LFAL LFAA Pop 2010'!H205/'LFAL LFAA Pop 2000'!H205)-1</f>
        <v>0.1103285801310343</v>
      </c>
      <c r="I205" s="47">
        <f>('LFAL LFAA Pop 2010'!I205/'LFAL LFAA Pop 2000'!I205)-1</f>
        <v>-0.36551189006111851</v>
      </c>
      <c r="J205" s="22">
        <f>('LFAL LFAA Pop 2010'!J205/'LFAL LFAA Pop 2000'!J205)-1</f>
        <v>-0.42855824726766634</v>
      </c>
      <c r="K205" s="47">
        <f>('LFAL LFAA Pop 2010'!K205/'LFAL LFAA Pop 2000'!K205)-1</f>
        <v>-0.36551189006111851</v>
      </c>
      <c r="L205" s="22">
        <f>('LFAL LFAA Pop 2010'!L205/'LFAL LFAA Pop 2000'!L205)-1</f>
        <v>-0.42855824726766634</v>
      </c>
      <c r="M205" s="49">
        <v>0</v>
      </c>
      <c r="N205" s="49">
        <v>0</v>
      </c>
      <c r="O205" s="49">
        <v>0</v>
      </c>
    </row>
    <row r="206" spans="1:15" ht="13" x14ac:dyDescent="0.3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48">
        <f>('LFAL LFAA Pop 2010'!G206/'LFAL LFAA Pop 2000'!G206)-1</f>
        <v>0.49098281584669978</v>
      </c>
      <c r="H206" s="48">
        <f>('LFAL LFAA Pop 2010'!H206/'LFAL LFAA Pop 2000'!H206)-1</f>
        <v>0.49097392749953994</v>
      </c>
      <c r="I206" s="47">
        <f>('LFAL LFAA Pop 2010'!I206/'LFAL LFAA Pop 2000'!I206)-1</f>
        <v>0.49574735723695085</v>
      </c>
      <c r="J206" s="22">
        <f>('LFAL LFAA Pop 2010'!J206/'LFAL LFAA Pop 2000'!J206)-1</f>
        <v>3.2015514486001262E-3</v>
      </c>
      <c r="K206" s="47">
        <f>('LFAL LFAA Pop 2010'!K206/'LFAL LFAA Pop 2000'!K206)-1</f>
        <v>0.4946158851440996</v>
      </c>
      <c r="L206" s="22">
        <f>('LFAL LFAA Pop 2010'!L206/'LFAL LFAA Pop 2000'!L206)-1</f>
        <v>2.4426702421733726E-3</v>
      </c>
      <c r="M206" s="49">
        <f>('LFAL LFAA Pop 2010'!M206/'LFAL LFAA Pop 2000'!M206)-1</f>
        <v>0.48536772978731024</v>
      </c>
      <c r="N206" s="30">
        <f>('LFAL LFAA Pop 2010'!N206/'LFAL LFAA Pop 2000'!N206)-1</f>
        <v>-3.7600910444032243E-3</v>
      </c>
      <c r="O206" s="30">
        <f>('LFAL LFAA Pop 2010'!O206/'LFAL LFAA Pop 2000'!O206)-1</f>
        <v>-6.9394255650330194E-3</v>
      </c>
    </row>
    <row r="207" spans="1:15" ht="13" x14ac:dyDescent="0.3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48">
        <f>('LFAL LFAA Pop 2010'!G207/'LFAL LFAA Pop 2000'!G207)-1</f>
        <v>0.24677094328759241</v>
      </c>
      <c r="H207" s="48">
        <f>('LFAL LFAA Pop 2010'!H207/'LFAL LFAA Pop 2000'!H207)-1</f>
        <v>0.23974390815396518</v>
      </c>
      <c r="I207" s="47">
        <f>('LFAL LFAA Pop 2010'!I207/'LFAL LFAA Pop 2000'!I207)-1</f>
        <v>0.30370337189645147</v>
      </c>
      <c r="J207" s="22">
        <f>('LFAL LFAA Pop 2010'!J207/'LFAL LFAA Pop 2000'!J207)-1</f>
        <v>5.1590867534670792E-2</v>
      </c>
      <c r="K207" s="47">
        <f>('LFAL LFAA Pop 2010'!K207/'LFAL LFAA Pop 2000'!K207)-1</f>
        <v>0.31241408424393979</v>
      </c>
      <c r="L207" s="22">
        <f>('LFAL LFAA Pop 2010'!L207/'LFAL LFAA Pop 2000'!L207)-1</f>
        <v>5.8617086651535866E-2</v>
      </c>
      <c r="M207" s="49">
        <f>('LFAL LFAA Pop 2010'!M207/'LFAL LFAA Pop 2000'!M207)-1</f>
        <v>0.33962697665743091</v>
      </c>
      <c r="N207" s="30">
        <f>('LFAL LFAA Pop 2010'!N207/'LFAL LFAA Pop 2000'!N207)-1</f>
        <v>8.0567500954448201E-2</v>
      </c>
      <c r="O207" s="30">
        <f>('LFAL LFAA Pop 2010'!O207/'LFAL LFAA Pop 2000'!O207)-1</f>
        <v>2.7555044755865454E-2</v>
      </c>
    </row>
    <row r="208" spans="1:15" ht="13" x14ac:dyDescent="0.3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48">
        <f>('LFAL LFAA Pop 2010'!G208/'LFAL LFAA Pop 2000'!G208)-1</f>
        <v>0.19048185603807255</v>
      </c>
      <c r="H208" s="48">
        <f>('LFAL LFAA Pop 2010'!H208/'LFAL LFAA Pop 2000'!H208)-1</f>
        <v>0.16996728471230038</v>
      </c>
      <c r="I208" s="47">
        <f>('LFAL LFAA Pop 2010'!I208/'LFAL LFAA Pop 2000'!I208)-1</f>
        <v>0.28599603393112272</v>
      </c>
      <c r="J208" s="22">
        <f>('LFAL LFAA Pop 2010'!J208/'LFAL LFAA Pop 2000'!J208)-1</f>
        <v>9.9172644171289237E-2</v>
      </c>
      <c r="K208" s="47">
        <f>('LFAL LFAA Pop 2010'!K208/'LFAL LFAA Pop 2000'!K208)-1</f>
        <v>0.28020624418952611</v>
      </c>
      <c r="L208" s="22">
        <f>('LFAL LFAA Pop 2010'!L208/'LFAL LFAA Pop 2000'!L208)-1</f>
        <v>9.4223967556779975E-2</v>
      </c>
      <c r="M208" s="49">
        <f>('LFAL LFAA Pop 2010'!M208/'LFAL LFAA Pop 2000'!M208)-1</f>
        <v>0.28564987534699515</v>
      </c>
      <c r="N208" s="30">
        <f>('LFAL LFAA Pop 2010'!N208/'LFAL LFAA Pop 2000'!N208)-1</f>
        <v>9.8876773860511413E-2</v>
      </c>
      <c r="O208" s="30">
        <f>('LFAL LFAA Pop 2010'!O208/'LFAL LFAA Pop 2000'!O208)-1</f>
        <v>-2.6917546788196578E-4</v>
      </c>
    </row>
    <row r="209" spans="1:15" ht="146.5" customHeight="1" x14ac:dyDescent="0.3">
      <c r="A209" s="61" t="s">
        <v>436</v>
      </c>
      <c r="B209" s="62" t="s">
        <v>2</v>
      </c>
      <c r="C209" s="61" t="s">
        <v>437</v>
      </c>
      <c r="D209" s="61" t="s">
        <v>437</v>
      </c>
      <c r="E209" s="62" t="s">
        <v>437</v>
      </c>
      <c r="F209" s="62" t="s">
        <v>437</v>
      </c>
      <c r="G209" s="35" t="s">
        <v>500</v>
      </c>
      <c r="H209" s="35" t="s">
        <v>501</v>
      </c>
      <c r="I209" s="35" t="s">
        <v>502</v>
      </c>
      <c r="J209" s="35" t="s">
        <v>503</v>
      </c>
      <c r="K209" s="35" t="s">
        <v>508</v>
      </c>
      <c r="L209" s="35" t="s">
        <v>504</v>
      </c>
      <c r="M209" s="35" t="s">
        <v>505</v>
      </c>
      <c r="N209" s="67" t="s">
        <v>506</v>
      </c>
      <c r="O209" s="67" t="s">
        <v>507</v>
      </c>
    </row>
    <row r="210" spans="1:15" ht="13" x14ac:dyDescent="0.3">
      <c r="A210" s="61" t="s">
        <v>438</v>
      </c>
      <c r="B210" s="68" t="s">
        <v>439</v>
      </c>
      <c r="C210" s="69" t="s">
        <v>437</v>
      </c>
      <c r="D210" s="69" t="s">
        <v>437</v>
      </c>
      <c r="E210" s="68" t="s">
        <v>437</v>
      </c>
      <c r="F210" s="68" t="s">
        <v>437</v>
      </c>
      <c r="G210" s="70">
        <f>('LFAL LFAA Pop 2010'!G210/'LFAL LFAA Pop 2000'!G210)-1</f>
        <v>0.12721682653236788</v>
      </c>
      <c r="H210" s="70">
        <f>('LFAL LFAA Pop 2010'!H210/'LFAL LFAA Pop 2000'!H210)-1</f>
        <v>0.13433540445205083</v>
      </c>
      <c r="I210" s="70">
        <f>('LFAL LFAA Pop 2010'!I210/'LFAL LFAA Pop 2000'!I210)-1</f>
        <v>0.12131032036753675</v>
      </c>
      <c r="J210" s="70">
        <f>('LFAL LFAA Pop 2010'!J210/'LFAL LFAA Pop 2000'!J210)-1</f>
        <v>-1.1482568588966902E-2</v>
      </c>
      <c r="K210" s="70">
        <f>('LFAL LFAA Pop 2010'!K210/'LFAL LFAA Pop 2000'!K210)-1</f>
        <v>0.12343431285629047</v>
      </c>
      <c r="L210" s="70">
        <f>('LFAL LFAA Pop 2010'!L210/'LFAL LFAA Pop 2000'!L210)-1</f>
        <v>-9.6101131578681942E-3</v>
      </c>
      <c r="M210" s="70">
        <f>('LFAL LFAA Pop 2010'!M210/'LFAL LFAA Pop 2000'!M210)-1</f>
        <v>0.11409549792529505</v>
      </c>
      <c r="N210" s="70">
        <f>('LFAL LFAA Pop 2010'!N210/'LFAL LFAA Pop 2000'!N210)-1</f>
        <v>-1.7842964653415616E-2</v>
      </c>
      <c r="O210" s="70">
        <f>('LFAL LFAA Pop 2010'!O210/'LFAL LFAA Pop 2000'!O210)-1</f>
        <v>-6.4342781040994668E-3</v>
      </c>
    </row>
    <row r="211" spans="1:15" ht="13" x14ac:dyDescent="0.3">
      <c r="A211" s="61" t="s">
        <v>440</v>
      </c>
      <c r="B211" s="68" t="s">
        <v>441</v>
      </c>
      <c r="C211" s="69" t="s">
        <v>437</v>
      </c>
      <c r="D211" s="69" t="s">
        <v>437</v>
      </c>
      <c r="E211" s="68" t="s">
        <v>437</v>
      </c>
      <c r="F211" s="68" t="s">
        <v>437</v>
      </c>
      <c r="G211" s="70">
        <f>('LFAL LFAA Pop 2010'!G211/'LFAL LFAA Pop 2000'!G211)-1</f>
        <v>1.5662670814676982E-2</v>
      </c>
      <c r="H211" s="70">
        <f>('LFAL LFAA Pop 2010'!H211/'LFAL LFAA Pop 2000'!H211)-1</f>
        <v>3.7131027898294588E-2</v>
      </c>
      <c r="I211" s="70">
        <f>('LFAL LFAA Pop 2010'!I211/'LFAL LFAA Pop 2000'!I211)-1</f>
        <v>-2.8959239837826334E-2</v>
      </c>
      <c r="J211" s="70">
        <f>('LFAL LFAA Pop 2010'!J211/'LFAL LFAA Pop 2000'!J211)-1</f>
        <v>-6.3724125456019021E-2</v>
      </c>
      <c r="K211" s="70">
        <f>('LFAL LFAA Pop 2010'!K211/'LFAL LFAA Pop 2000'!K211)-1</f>
        <v>-2.9896458161217887E-2</v>
      </c>
      <c r="L211" s="70">
        <f>('LFAL LFAA Pop 2010'!L211/'LFAL LFAA Pop 2000'!L211)-1</f>
        <v>-6.4627789793678225E-2</v>
      </c>
      <c r="M211" s="70">
        <f>('LFAL LFAA Pop 2010'!M211/'LFAL LFAA Pop 2000'!M211)-1</f>
        <v>-3.7557672376625661E-2</v>
      </c>
      <c r="N211" s="70">
        <f>('LFAL LFAA Pop 2010'!N211/'LFAL LFAA Pop 2000'!N211)-1</f>
        <v>-7.2014719708342056E-2</v>
      </c>
      <c r="O211" s="70">
        <f>('LFAL LFAA Pop 2010'!O211/'LFAL LFAA Pop 2000'!O211)-1</f>
        <v>-8.8548626294155941E-3</v>
      </c>
    </row>
    <row r="212" spans="1:15" ht="13" x14ac:dyDescent="0.3">
      <c r="A212" s="61" t="s">
        <v>442</v>
      </c>
      <c r="B212" s="68" t="s">
        <v>443</v>
      </c>
      <c r="C212" s="69" t="s">
        <v>437</v>
      </c>
      <c r="D212" s="69" t="s">
        <v>437</v>
      </c>
      <c r="E212" s="68" t="s">
        <v>437</v>
      </c>
      <c r="F212" s="68" t="s">
        <v>437</v>
      </c>
      <c r="G212" s="70">
        <f>('LFAL LFAA Pop 2010'!G212/'LFAL LFAA Pop 2000'!G212)-1</f>
        <v>3.8754836167485207E-2</v>
      </c>
      <c r="H212" s="70">
        <f>('LFAL LFAA Pop 2010'!H212/'LFAL LFAA Pop 2000'!H212)-1</f>
        <v>2.2572992544134696E-2</v>
      </c>
      <c r="I212" s="70">
        <f>('LFAL LFAA Pop 2010'!I212/'LFAL LFAA Pop 2000'!I212)-1</f>
        <v>-2.8592527615177277E-2</v>
      </c>
      <c r="J212" s="70">
        <f>('LFAL LFAA Pop 2010'!J212/'LFAL LFAA Pop 2000'!J212)-1</f>
        <v>-5.0036056626151959E-2</v>
      </c>
      <c r="K212" s="70">
        <f>('LFAL LFAA Pop 2010'!K212/'LFAL LFAA Pop 2000'!K212)-1</f>
        <v>-2.8569379850301613E-2</v>
      </c>
      <c r="L212" s="70">
        <f>('LFAL LFAA Pop 2010'!L212/'LFAL LFAA Pop 2000'!L212)-1</f>
        <v>-5.0013419841253071E-2</v>
      </c>
      <c r="M212" s="70">
        <f>('LFAL LFAA Pop 2010'!M212/'LFAL LFAA Pop 2000'!M212)-1</f>
        <v>-2.7596759922481562E-2</v>
      </c>
      <c r="N212" s="70">
        <f>('LFAL LFAA Pop 2010'!N212/'LFAL LFAA Pop 2000'!N212)-1</f>
        <v>-4.9062270207034686E-2</v>
      </c>
      <c r="O212" s="70">
        <f>('LFAL LFAA Pop 2010'!O212/'LFAL LFAA Pop 2000'!O212)-1</f>
        <v>1.0250772420465903E-3</v>
      </c>
    </row>
    <row r="213" spans="1:15" ht="13" x14ac:dyDescent="0.3">
      <c r="A213" s="61" t="s">
        <v>444</v>
      </c>
      <c r="B213" s="68" t="s">
        <v>445</v>
      </c>
      <c r="C213" s="69" t="s">
        <v>437</v>
      </c>
      <c r="D213" s="69" t="s">
        <v>437</v>
      </c>
      <c r="E213" s="68" t="s">
        <v>437</v>
      </c>
      <c r="F213" s="68" t="s">
        <v>437</v>
      </c>
      <c r="G213" s="70">
        <f>('LFAL LFAA Pop 2010'!G213/'LFAL LFAA Pop 2000'!G213)-1</f>
        <v>0.26237636918147733</v>
      </c>
      <c r="H213" s="70">
        <f>('LFAL LFAA Pop 2010'!H213/'LFAL LFAA Pop 2000'!H213)-1</f>
        <v>0.25905896384506799</v>
      </c>
      <c r="I213" s="70">
        <f>('LFAL LFAA Pop 2010'!I213/'LFAL LFAA Pop 2000'!I213)-1</f>
        <v>0.34412731820817477</v>
      </c>
      <c r="J213" s="70">
        <f>('LFAL LFAA Pop 2010'!J213/'LFAL LFAA Pop 2000'!J213)-1</f>
        <v>6.7565028172560382E-2</v>
      </c>
      <c r="K213" s="70">
        <f>('LFAL LFAA Pop 2010'!K213/'LFAL LFAA Pop 2000'!K213)-1</f>
        <v>0.34065779855165101</v>
      </c>
      <c r="L213" s="70">
        <f>('LFAL LFAA Pop 2010'!L213/'LFAL LFAA Pop 2000'!L213)-1</f>
        <v>6.4809383078761051E-2</v>
      </c>
      <c r="M213" s="70">
        <f>('LFAL LFAA Pop 2010'!M213/'LFAL LFAA Pop 2000'!M213)-1</f>
        <v>0.32654264736397165</v>
      </c>
      <c r="N213" s="70">
        <f>('LFAL LFAA Pop 2010'!N213/'LFAL LFAA Pop 2000'!N213)-1</f>
        <v>5.3598509249172865E-2</v>
      </c>
      <c r="O213" s="70">
        <f>('LFAL LFAA Pop 2010'!O213/'LFAL LFAA Pop 2000'!O213)-1</f>
        <v>-1.3082593148724064E-2</v>
      </c>
    </row>
    <row r="214" spans="1:15" ht="13" x14ac:dyDescent="0.3">
      <c r="A214" s="61" t="s">
        <v>446</v>
      </c>
      <c r="B214" s="68" t="s">
        <v>447</v>
      </c>
      <c r="C214" s="69" t="s">
        <v>437</v>
      </c>
      <c r="D214" s="69" t="s">
        <v>437</v>
      </c>
      <c r="E214" s="68" t="s">
        <v>437</v>
      </c>
      <c r="F214" s="68" t="s">
        <v>437</v>
      </c>
      <c r="G214" s="70">
        <f>('LFAL LFAA Pop 2010'!G214/'LFAL LFAA Pop 2000'!G214)-1</f>
        <v>0.17214169416147129</v>
      </c>
      <c r="H214" s="70">
        <f>('LFAL LFAA Pop 2010'!H214/'LFAL LFAA Pop 2000'!H214)-1</f>
        <v>0.17635067065245158</v>
      </c>
      <c r="I214" s="70">
        <f>('LFAL LFAA Pop 2010'!I214/'LFAL LFAA Pop 2000'!I214)-1</f>
        <v>0.20962249134234612</v>
      </c>
      <c r="J214" s="70">
        <f>('LFAL LFAA Pop 2010'!J214/'LFAL LFAA Pop 2000'!J214)-1</f>
        <v>2.8283930565909055E-2</v>
      </c>
      <c r="K214" s="70">
        <f>('LFAL LFAA Pop 2010'!K214/'LFAL LFAA Pop 2000'!K214)-1</f>
        <v>0.20950219208780663</v>
      </c>
      <c r="L214" s="70">
        <f>('LFAL LFAA Pop 2010'!L214/'LFAL LFAA Pop 2000'!L214)-1</f>
        <v>2.8181665775705911E-2</v>
      </c>
      <c r="M214" s="70">
        <f>('LFAL LFAA Pop 2010'!M214/'LFAL LFAA Pop 2000'!M214)-1</f>
        <v>0.20255021317563449</v>
      </c>
      <c r="N214" s="70">
        <f>('LFAL LFAA Pop 2010'!N214/'LFAL LFAA Pop 2000'!N214)-1</f>
        <v>2.2271881316352271E-2</v>
      </c>
      <c r="O214" s="70">
        <f>('LFAL LFAA Pop 2010'!O214/'LFAL LFAA Pop 2000'!O214)-1</f>
        <v>-5.8466820990269452E-3</v>
      </c>
    </row>
    <row r="215" spans="1:15" ht="13" x14ac:dyDescent="0.3">
      <c r="A215" s="61" t="s">
        <v>448</v>
      </c>
      <c r="B215" s="68" t="s">
        <v>449</v>
      </c>
      <c r="C215" s="69" t="s">
        <v>437</v>
      </c>
      <c r="D215" s="69" t="s">
        <v>437</v>
      </c>
      <c r="E215" s="68" t="s">
        <v>437</v>
      </c>
      <c r="F215" s="68" t="s">
        <v>437</v>
      </c>
      <c r="G215" s="70">
        <f>('LFAL LFAA Pop 2010'!G215/'LFAL LFAA Pop 2000'!G215)-1</f>
        <v>9.4926417819794828E-2</v>
      </c>
      <c r="H215" s="70">
        <f>('LFAL LFAA Pop 2010'!H215/'LFAL LFAA Pop 2000'!H215)-1</f>
        <v>7.5980231015275734E-2</v>
      </c>
      <c r="I215" s="70">
        <f>('LFAL LFAA Pop 2010'!I215/'LFAL LFAA Pop 2000'!I215)-1</f>
        <v>4.6625975063273151E-2</v>
      </c>
      <c r="J215" s="70">
        <f>('LFAL LFAA Pop 2010'!J215/'LFAL LFAA Pop 2000'!J215)-1</f>
        <v>-2.7281408250693029E-2</v>
      </c>
      <c r="K215" s="70">
        <f>('LFAL LFAA Pop 2010'!K215/'LFAL LFAA Pop 2000'!K215)-1</f>
        <v>4.6895077061227308E-2</v>
      </c>
      <c r="L215" s="70">
        <f>('LFAL LFAA Pop 2010'!L215/'LFAL LFAA Pop 2000'!L215)-1</f>
        <v>-2.7031308862063619E-2</v>
      </c>
      <c r="M215" s="70">
        <f>('LFAL LFAA Pop 2010'!M215/'LFAL LFAA Pop 2000'!M215)-1</f>
        <v>1.7784738606924755E-2</v>
      </c>
      <c r="N215" s="70">
        <f>('LFAL LFAA Pop 2010'!N215/'LFAL LFAA Pop 2000'!N215)-1</f>
        <v>-5.4086023823540663E-2</v>
      </c>
      <c r="O215" s="70">
        <f>('LFAL LFAA Pop 2010'!O215/'LFAL LFAA Pop 2000'!O215)-1</f>
        <v>-2.7556392774032545E-2</v>
      </c>
    </row>
    <row r="216" spans="1:15" ht="13" x14ac:dyDescent="0.3">
      <c r="A216" s="61" t="s">
        <v>450</v>
      </c>
      <c r="B216" s="68" t="s">
        <v>451</v>
      </c>
      <c r="C216" s="69" t="s">
        <v>437</v>
      </c>
      <c r="D216" s="69" t="s">
        <v>437</v>
      </c>
      <c r="E216" s="68" t="s">
        <v>437</v>
      </c>
      <c r="F216" s="68" t="s">
        <v>437</v>
      </c>
      <c r="G216" s="70">
        <f>('LFAL LFAA Pop 2010'!G216/'LFAL LFAA Pop 2000'!G216)-1</f>
        <v>8.5437782013779939E-2</v>
      </c>
      <c r="H216" s="70">
        <f>('LFAL LFAA Pop 2010'!H216/'LFAL LFAA Pop 2000'!H216)-1</f>
        <v>6.9534516701013072E-2</v>
      </c>
      <c r="I216" s="70">
        <f>('LFAL LFAA Pop 2010'!I216/'LFAL LFAA Pop 2000'!I216)-1</f>
        <v>9.5529167698224393E-2</v>
      </c>
      <c r="J216" s="70">
        <f>('LFAL LFAA Pop 2010'!J216/'LFAL LFAA Pop 2000'!J216)-1</f>
        <v>2.4304639627145352E-2</v>
      </c>
      <c r="K216" s="70">
        <f>('LFAL LFAA Pop 2010'!K216/'LFAL LFAA Pop 2000'!K216)-1</f>
        <v>9.5069619972350639E-2</v>
      </c>
      <c r="L216" s="70">
        <f>('LFAL LFAA Pop 2010'!L216/'LFAL LFAA Pop 2000'!L216)-1</f>
        <v>2.3874968851029577E-2</v>
      </c>
      <c r="M216" s="70">
        <f>('LFAL LFAA Pop 2010'!M216/'LFAL LFAA Pop 2000'!M216)-1</f>
        <v>4.9383212104931129E-2</v>
      </c>
      <c r="N216" s="70">
        <f>('LFAL LFAA Pop 2010'!N216/'LFAL LFAA Pop 2000'!N216)-1</f>
        <v>-1.8841191454240014E-2</v>
      </c>
      <c r="O216" s="70">
        <f>('LFAL LFAA Pop 2010'!O216/'LFAL LFAA Pop 2000'!O216)-1</f>
        <v>-4.2122069365116643E-2</v>
      </c>
    </row>
    <row r="217" spans="1:15" ht="13" x14ac:dyDescent="0.3">
      <c r="A217" s="61" t="s">
        <v>452</v>
      </c>
      <c r="B217" s="68" t="s">
        <v>453</v>
      </c>
      <c r="C217" s="69" t="s">
        <v>437</v>
      </c>
      <c r="D217" s="69" t="s">
        <v>437</v>
      </c>
      <c r="E217" s="68" t="s">
        <v>437</v>
      </c>
      <c r="F217" s="68" t="s">
        <v>437</v>
      </c>
      <c r="G217" s="70">
        <f>('LFAL LFAA Pop 2010'!G217/'LFAL LFAA Pop 2000'!G217)-1</f>
        <v>1.015084066671168E-4</v>
      </c>
      <c r="H217" s="70">
        <f>('LFAL LFAA Pop 2010'!H217/'LFAL LFAA Pop 2000'!H217)-1</f>
        <v>5.6800717974470061E-3</v>
      </c>
      <c r="I217" s="70">
        <f>('LFAL LFAA Pop 2010'!I217/'LFAL LFAA Pop 2000'!I217)-1</f>
        <v>-1.9442047472074786E-2</v>
      </c>
      <c r="J217" s="70">
        <f>('LFAL LFAA Pop 2010'!J217/'LFAL LFAA Pop 2000'!J217)-1</f>
        <v>-2.4980229770906193E-2</v>
      </c>
      <c r="K217" s="70">
        <f>('LFAL LFAA Pop 2010'!K217/'LFAL LFAA Pop 2000'!K217)-1</f>
        <v>-1.9769028576857695E-2</v>
      </c>
      <c r="L217" s="70">
        <f>('LFAL LFAA Pop 2010'!L217/'LFAL LFAA Pop 2000'!L217)-1</f>
        <v>-2.5305364089416305E-2</v>
      </c>
      <c r="M217" s="70">
        <f>('LFAL LFAA Pop 2010'!M217/'LFAL LFAA Pop 2000'!M217)-1</f>
        <v>2.526436130734222E-4</v>
      </c>
      <c r="N217" s="70">
        <f>('LFAL LFAA Pop 2010'!N217/'LFAL LFAA Pop 2000'!N217)-1</f>
        <v>-5.396774119897696E-3</v>
      </c>
      <c r="O217" s="70">
        <f>('LFAL LFAA Pop 2010'!O217/'LFAL LFAA Pop 2000'!O217)-1</f>
        <v>2.0085188268958998E-2</v>
      </c>
    </row>
    <row r="218" spans="1:15" ht="13" x14ac:dyDescent="0.3">
      <c r="A218" s="61" t="s">
        <v>454</v>
      </c>
      <c r="B218" s="68" t="s">
        <v>455</v>
      </c>
      <c r="C218" s="69" t="s">
        <v>437</v>
      </c>
      <c r="D218" s="69" t="s">
        <v>437</v>
      </c>
      <c r="E218" s="68" t="s">
        <v>437</v>
      </c>
      <c r="F218" s="68" t="s">
        <v>437</v>
      </c>
      <c r="G218" s="70">
        <f>('LFAL LFAA Pop 2010'!G218/'LFAL LFAA Pop 2000'!G218)-1</f>
        <v>0.14558385531429185</v>
      </c>
      <c r="H218" s="70">
        <f>('LFAL LFAA Pop 2010'!H218/'LFAL LFAA Pop 2000'!H218)-1</f>
        <v>0.14116164588897528</v>
      </c>
      <c r="I218" s="70">
        <f>('LFAL LFAA Pop 2010'!I218/'LFAL LFAA Pop 2000'!I218)-1</f>
        <v>0.1496554753436421</v>
      </c>
      <c r="J218" s="70">
        <f>('LFAL LFAA Pop 2010'!J218/'LFAL LFAA Pop 2000'!J218)-1</f>
        <v>7.4431431211046117E-3</v>
      </c>
      <c r="K218" s="70">
        <f>('LFAL LFAA Pop 2010'!K218/'LFAL LFAA Pop 2000'!K218)-1</f>
        <v>0.15017704716158287</v>
      </c>
      <c r="L218" s="70">
        <f>('LFAL LFAA Pop 2010'!L218/'LFAL LFAA Pop 2000'!L218)-1</f>
        <v>7.9001965278848729E-3</v>
      </c>
      <c r="M218" s="70">
        <f>('LFAL LFAA Pop 2010'!M218/'LFAL LFAA Pop 2000'!M218)-1</f>
        <v>0.14926096532834898</v>
      </c>
      <c r="N218" s="70">
        <f>('LFAL LFAA Pop 2010'!N218/'LFAL LFAA Pop 2000'!N218)-1</f>
        <v>7.097433977518719E-3</v>
      </c>
      <c r="O218" s="70">
        <f>('LFAL LFAA Pop 2010'!O218/'LFAL LFAA Pop 2000'!O218)-1</f>
        <v>-3.4315499186865495E-4</v>
      </c>
    </row>
    <row r="219" spans="1:15" ht="13" x14ac:dyDescent="0.3">
      <c r="A219" s="61" t="s">
        <v>456</v>
      </c>
      <c r="B219" s="68" t="s">
        <v>457</v>
      </c>
      <c r="C219" s="69" t="s">
        <v>437</v>
      </c>
      <c r="D219" s="69" t="s">
        <v>437</v>
      </c>
      <c r="E219" s="68" t="s">
        <v>437</v>
      </c>
      <c r="F219" s="68" t="s">
        <v>437</v>
      </c>
      <c r="G219" s="70">
        <f>('LFAL LFAA Pop 2010'!G219/'LFAL LFAA Pop 2000'!G219)-1</f>
        <v>0.21730216598317509</v>
      </c>
      <c r="H219" s="70">
        <f>('LFAL LFAA Pop 2010'!H219/'LFAL LFAA Pop 2000'!H219)-1</f>
        <v>0.22680562805529236</v>
      </c>
      <c r="I219" s="70">
        <f>('LFAL LFAA Pop 2010'!I219/'LFAL LFAA Pop 2000'!I219)-1</f>
        <v>0.12485287762812836</v>
      </c>
      <c r="J219" s="70">
        <f>('LFAL LFAA Pop 2010'!J219/'LFAL LFAA Pop 2000'!J219)-1</f>
        <v>-8.3104240880258806E-2</v>
      </c>
      <c r="K219" s="70">
        <f>('LFAL LFAA Pop 2010'!K219/'LFAL LFAA Pop 2000'!K219)-1</f>
        <v>0.12580083026420552</v>
      </c>
      <c r="L219" s="70">
        <f>('LFAL LFAA Pop 2010'!L219/'LFAL LFAA Pop 2000'!L219)-1</f>
        <v>-8.2331540939535541E-2</v>
      </c>
      <c r="M219" s="70">
        <f>('LFAL LFAA Pop 2010'!M219/'LFAL LFAA Pop 2000'!M219)-1</f>
        <v>5.5973895638081084E-2</v>
      </c>
      <c r="N219" s="70">
        <f>('LFAL LFAA Pop 2010'!N219/'LFAL LFAA Pop 2000'!N219)-1</f>
        <v>-0.13924922458010747</v>
      </c>
      <c r="O219" s="70">
        <f>('LFAL LFAA Pop 2010'!O219/'LFAL LFAA Pop 2000'!O219)-1</f>
        <v>-6.1233769642200397E-2</v>
      </c>
    </row>
    <row r="220" spans="1:15" ht="13" x14ac:dyDescent="0.3">
      <c r="A220" s="61" t="s">
        <v>64</v>
      </c>
      <c r="B220" s="68" t="s">
        <v>458</v>
      </c>
      <c r="C220" s="69"/>
      <c r="D220" s="69"/>
      <c r="E220" s="68"/>
      <c r="F220" s="68"/>
      <c r="G220" s="70">
        <f>('LFAL LFAA Pop 2010'!G220/'LFAL LFAA Pop 2000'!G220)-1</f>
        <v>8.8553658675220692E-2</v>
      </c>
      <c r="H220" s="70">
        <f>('LFAL LFAA Pop 2010'!H220/'LFAL LFAA Pop 2000'!H220)-1</f>
        <v>7.5524873521748193E-2</v>
      </c>
      <c r="I220" s="70">
        <f>('LFAL LFAA Pop 2010'!I220/'LFAL LFAA Pop 2000'!I220)-1</f>
        <v>5.4513126872110185E-2</v>
      </c>
      <c r="J220" s="70">
        <f>('LFAL LFAA Pop 2010'!J220/'LFAL LFAA Pop 2000'!J220)-1</f>
        <v>-1.9536272165269652E-2</v>
      </c>
      <c r="K220" s="70">
        <f>('LFAL LFAA Pop 2010'!K220/'LFAL LFAA Pop 2000'!K220)-1</f>
        <v>5.4146118778017893E-2</v>
      </c>
      <c r="L220" s="70">
        <f>('LFAL LFAA Pop 2010'!L220/'LFAL LFAA Pop 2000'!L220)-1</f>
        <v>-1.9877508433372326E-2</v>
      </c>
      <c r="M220" s="70">
        <f>('LFAL LFAA Pop 2010'!M220/'LFAL LFAA Pop 2000'!M220)-1</f>
        <v>4.1789466661001029E-2</v>
      </c>
      <c r="N220" s="70">
        <f>('LFAL LFAA Pop 2010'!N220/'LFAL LFAA Pop 2000'!N220)-1</f>
        <v>-3.136645901110835E-2</v>
      </c>
      <c r="O220" s="70">
        <f>('LFAL LFAA Pop 2010'!O220/'LFAL LFAA Pop 2000'!O220)-1</f>
        <v>-1.2065909742489556E-2</v>
      </c>
    </row>
    <row r="221" spans="1:15" ht="13" x14ac:dyDescent="0.3">
      <c r="A221" s="61" t="s">
        <v>459</v>
      </c>
      <c r="B221" s="68" t="s">
        <v>460</v>
      </c>
      <c r="C221" s="69" t="s">
        <v>437</v>
      </c>
      <c r="D221" s="69" t="s">
        <v>437</v>
      </c>
      <c r="E221" s="68" t="s">
        <v>437</v>
      </c>
      <c r="F221" s="68" t="s">
        <v>437</v>
      </c>
      <c r="G221" s="70">
        <f>('LFAL LFAA Pop 2010'!G221/'LFAL LFAA Pop 2000'!G221)-1</f>
        <v>0.17994794352762389</v>
      </c>
      <c r="H221" s="70">
        <f>('LFAL LFAA Pop 2010'!H221/'LFAL LFAA Pop 2000'!H221)-1</f>
        <v>0.17760898962964311</v>
      </c>
      <c r="I221" s="70">
        <f>('LFAL LFAA Pop 2010'!I221/'LFAL LFAA Pop 2000'!I221)-1</f>
        <v>0.15120396278249415</v>
      </c>
      <c r="J221" s="70">
        <f>('LFAL LFAA Pop 2010'!J221/'LFAL LFAA Pop 2000'!J221)-1</f>
        <v>-2.2422575812242607E-2</v>
      </c>
      <c r="K221" s="70">
        <f>('LFAL LFAA Pop 2010'!K221/'LFAL LFAA Pop 2000'!K221)-1</f>
        <v>0.15241702104108268</v>
      </c>
      <c r="L221" s="70">
        <f>('LFAL LFAA Pop 2010'!L221/'LFAL LFAA Pop 2000'!L221)-1</f>
        <v>-2.1392473062287976E-2</v>
      </c>
      <c r="M221" s="70">
        <f>('LFAL LFAA Pop 2010'!M221/'LFAL LFAA Pop 2000'!M221)-1</f>
        <v>0.1661662850120218</v>
      </c>
      <c r="N221" s="70">
        <f>('LFAL LFAA Pop 2010'!N221/'LFAL LFAA Pop 2000'!N221)-1</f>
        <v>-9.7168964557751147E-3</v>
      </c>
      <c r="O221" s="70">
        <f>('LFAL LFAA Pop 2010'!O221/'LFAL LFAA Pop 2000'!O221)-1</f>
        <v>1.2997107995843971E-2</v>
      </c>
    </row>
    <row r="222" spans="1:15" ht="13" x14ac:dyDescent="0.3">
      <c r="A222" s="61" t="s">
        <v>461</v>
      </c>
      <c r="B222" s="68" t="s">
        <v>462</v>
      </c>
      <c r="C222" s="69" t="s">
        <v>437</v>
      </c>
      <c r="D222" s="69" t="s">
        <v>437</v>
      </c>
      <c r="E222" s="68" t="s">
        <v>437</v>
      </c>
      <c r="F222" s="68" t="s">
        <v>437</v>
      </c>
      <c r="G222" s="70">
        <f>('LFAL LFAA Pop 2010'!G222/'LFAL LFAA Pop 2000'!G222)-1</f>
        <v>0.27503336678039703</v>
      </c>
      <c r="H222" s="70">
        <f>('LFAL LFAA Pop 2010'!H222/'LFAL LFAA Pop 2000'!H222)-1</f>
        <v>0.28275499558362682</v>
      </c>
      <c r="I222" s="70">
        <f>('LFAL LFAA Pop 2010'!I222/'LFAL LFAA Pop 2000'!I222)-1</f>
        <v>0.35871758257184383</v>
      </c>
      <c r="J222" s="70">
        <f>('LFAL LFAA Pop 2010'!J222/'LFAL LFAA Pop 2000'!J222)-1</f>
        <v>5.9218313122729738E-2</v>
      </c>
      <c r="K222" s="70">
        <f>('LFAL LFAA Pop 2010'!K222/'LFAL LFAA Pop 2000'!K222)-1</f>
        <v>0.35842716355417492</v>
      </c>
      <c r="L222" s="70">
        <f>('LFAL LFAA Pop 2010'!L222/'LFAL LFAA Pop 2000'!L222)-1</f>
        <v>5.8991910560534544E-2</v>
      </c>
      <c r="M222" s="70">
        <f>('LFAL LFAA Pop 2010'!M222/'LFAL LFAA Pop 2000'!M222)-1</f>
        <v>0.32899569488773173</v>
      </c>
      <c r="N222" s="70">
        <f>('LFAL LFAA Pop 2010'!N222/'LFAL LFAA Pop 2000'!N222)-1</f>
        <v>3.6047958856762374E-2</v>
      </c>
      <c r="O222" s="70">
        <f>('LFAL LFAA Pop 2010'!O222/'LFAL LFAA Pop 2000'!O222)-1</f>
        <v>-2.1874956256805911E-2</v>
      </c>
    </row>
    <row r="223" spans="1:15" ht="13" x14ac:dyDescent="0.3">
      <c r="A223" s="61" t="s">
        <v>463</v>
      </c>
      <c r="B223" s="68" t="s">
        <v>464</v>
      </c>
      <c r="C223" s="69" t="s">
        <v>437</v>
      </c>
      <c r="D223" s="69" t="s">
        <v>437</v>
      </c>
      <c r="E223" s="68" t="s">
        <v>437</v>
      </c>
      <c r="F223" s="68" t="s">
        <v>437</v>
      </c>
      <c r="G223" s="70">
        <f>('LFAL LFAA Pop 2010'!G223/'LFAL LFAA Pop 2000'!G223)-1</f>
        <v>9.1042539007340828E-2</v>
      </c>
      <c r="H223" s="70">
        <f>('LFAL LFAA Pop 2010'!H223/'LFAL LFAA Pop 2000'!H223)-1</f>
        <v>7.1989808660423371E-2</v>
      </c>
      <c r="I223" s="70">
        <f>('LFAL LFAA Pop 2010'!I223/'LFAL LFAA Pop 2000'!I223)-1</f>
        <v>9.9825868747723367E-2</v>
      </c>
      <c r="J223" s="70">
        <f>('LFAL LFAA Pop 2010'!J223/'LFAL LFAA Pop 2000'!J223)-1</f>
        <v>2.5966720823665801E-2</v>
      </c>
      <c r="K223" s="70">
        <f>('LFAL LFAA Pop 2010'!K223/'LFAL LFAA Pop 2000'!K223)-1</f>
        <v>9.9203698216769443E-2</v>
      </c>
      <c r="L223" s="70">
        <f>('LFAL LFAA Pop 2010'!L223/'LFAL LFAA Pop 2000'!L223)-1</f>
        <v>2.5386332348021901E-2</v>
      </c>
      <c r="M223" s="70">
        <f>('LFAL LFAA Pop 2010'!M223/'LFAL LFAA Pop 2000'!M223)-1</f>
        <v>5.0564630110127906E-2</v>
      </c>
      <c r="N223" s="70">
        <f>('LFAL LFAA Pop 2010'!N223/'LFAL LFAA Pop 2000'!N223)-1</f>
        <v>-1.9986364028095283E-2</v>
      </c>
      <c r="O223" s="70">
        <f>('LFAL LFAA Pop 2010'!O223/'LFAL LFAA Pop 2000'!O223)-1</f>
        <v>-4.4790034529452294E-2</v>
      </c>
    </row>
    <row r="224" spans="1:15" ht="13" x14ac:dyDescent="0.3">
      <c r="A224" s="61" t="s">
        <v>465</v>
      </c>
      <c r="B224" s="68" t="s">
        <v>466</v>
      </c>
      <c r="C224" s="69" t="s">
        <v>437</v>
      </c>
      <c r="D224" s="69" t="s">
        <v>437</v>
      </c>
      <c r="E224" s="68" t="s">
        <v>437</v>
      </c>
      <c r="F224" s="68" t="s">
        <v>437</v>
      </c>
      <c r="G224" s="70">
        <f>('LFAL LFAA Pop 2010'!G224/'LFAL LFAA Pop 2000'!G224)-1</f>
        <v>3.0844789847378484E-2</v>
      </c>
      <c r="H224" s="70">
        <f>('LFAL LFAA Pop 2010'!H224/'LFAL LFAA Pop 2000'!H224)-1</f>
        <v>3.9590142908879189E-2</v>
      </c>
      <c r="I224" s="70">
        <f>('LFAL LFAA Pop 2010'!I224/'LFAL LFAA Pop 2000'!I224)-1</f>
        <v>1.3956694285367499E-2</v>
      </c>
      <c r="J224" s="70">
        <f>('LFAL LFAA Pop 2010'!J224/'LFAL LFAA Pop 2000'!J224)-1</f>
        <v>-2.4657264017323821E-2</v>
      </c>
      <c r="K224" s="70">
        <f>('LFAL LFAA Pop 2010'!K224/'LFAL LFAA Pop 2000'!K224)-1</f>
        <v>1.3718031166693789E-2</v>
      </c>
      <c r="L224" s="70">
        <f>('LFAL LFAA Pop 2010'!L224/'LFAL LFAA Pop 2000'!L224)-1</f>
        <v>-2.4886838258962762E-2</v>
      </c>
      <c r="M224" s="70">
        <f>('LFAL LFAA Pop 2010'!M224/'LFAL LFAA Pop 2000'!M224)-1</f>
        <v>3.262726158305429E-2</v>
      </c>
      <c r="N224" s="70">
        <f>('LFAL LFAA Pop 2010'!N224/'LFAL LFAA Pop 2000'!N224)-1</f>
        <v>-6.6977177239695429E-3</v>
      </c>
      <c r="O224" s="70">
        <f>('LFAL LFAA Pop 2010'!O224/'LFAL LFAA Pop 2000'!O224)-1</f>
        <v>1.8413574665381294E-2</v>
      </c>
    </row>
    <row r="225" spans="1:15" ht="13" x14ac:dyDescent="0.3">
      <c r="A225" s="61" t="s">
        <v>467</v>
      </c>
      <c r="B225" s="68" t="s">
        <v>468</v>
      </c>
      <c r="C225" s="69" t="s">
        <v>437</v>
      </c>
      <c r="D225" s="69" t="s">
        <v>437</v>
      </c>
      <c r="E225" s="68" t="s">
        <v>437</v>
      </c>
      <c r="F225" s="68" t="s">
        <v>437</v>
      </c>
      <c r="G225" s="70">
        <f>('LFAL LFAA Pop 2010'!G225/'LFAL LFAA Pop 2000'!G225)-1</f>
        <v>0.14772026572194408</v>
      </c>
      <c r="H225" s="70">
        <f>('LFAL LFAA Pop 2010'!H225/'LFAL LFAA Pop 2000'!H225)-1</f>
        <v>0.14312441259920261</v>
      </c>
      <c r="I225" s="70">
        <f>('LFAL LFAA Pop 2010'!I225/'LFAL LFAA Pop 2000'!I225)-1</f>
        <v>0.15119265659414571</v>
      </c>
      <c r="J225" s="70">
        <f>('LFAL LFAA Pop 2010'!J225/'LFAL LFAA Pop 2000'!J225)-1</f>
        <v>7.0580628897582987E-3</v>
      </c>
      <c r="K225" s="70">
        <f>('LFAL LFAA Pop 2010'!K225/'LFAL LFAA Pop 2000'!K225)-1</f>
        <v>0.15196063753147371</v>
      </c>
      <c r="L225" s="70">
        <f>('LFAL LFAA Pop 2010'!L225/'LFAL LFAA Pop 2000'!L225)-1</f>
        <v>7.7298890959556221E-3</v>
      </c>
      <c r="M225" s="70">
        <f>('LFAL LFAA Pop 2010'!M225/'LFAL LFAA Pop 2000'!M225)-1</f>
        <v>0.15355707828217779</v>
      </c>
      <c r="N225" s="70">
        <f>('LFAL LFAA Pop 2010'!N225/'LFAL LFAA Pop 2000'!N225)-1</f>
        <v>9.126448152090294E-3</v>
      </c>
      <c r="O225" s="70">
        <f>('LFAL LFAA Pop 2010'!O225/'LFAL LFAA Pop 2000'!O225)-1</f>
        <v>2.0538887861110133E-3</v>
      </c>
    </row>
    <row r="226" spans="1:15" ht="13" x14ac:dyDescent="0.3">
      <c r="A226" s="61" t="s">
        <v>469</v>
      </c>
      <c r="B226" s="68" t="s">
        <v>470</v>
      </c>
      <c r="C226" s="69" t="s">
        <v>437</v>
      </c>
      <c r="D226" s="69" t="s">
        <v>437</v>
      </c>
      <c r="E226" s="68" t="s">
        <v>437</v>
      </c>
      <c r="F226" s="68" t="s">
        <v>437</v>
      </c>
      <c r="G226" s="70">
        <f>('LFAL LFAA Pop 2010'!G226/'LFAL LFAA Pop 2000'!G226)-1</f>
        <v>0.20633993233793868</v>
      </c>
      <c r="H226" s="70">
        <f>('LFAL LFAA Pop 2010'!H226/'LFAL LFAA Pop 2000'!H226)-1</f>
        <v>0.21275688827549155</v>
      </c>
      <c r="I226" s="70">
        <f>('LFAL LFAA Pop 2010'!I226/'LFAL LFAA Pop 2000'!I226)-1</f>
        <v>0.12324800727570917</v>
      </c>
      <c r="J226" s="70">
        <f>('LFAL LFAA Pop 2010'!J226/'LFAL LFAA Pop 2000'!J226)-1</f>
        <v>-7.3806120472390546E-2</v>
      </c>
      <c r="K226" s="70">
        <f>('LFAL LFAA Pop 2010'!K226/'LFAL LFAA Pop 2000'!K226)-1</f>
        <v>0.12431063288643562</v>
      </c>
      <c r="L226" s="70">
        <f>('LFAL LFAA Pop 2010'!L226/'LFAL LFAA Pop 2000'!L226)-1</f>
        <v>-7.2929913855054651E-2</v>
      </c>
      <c r="M226" s="70">
        <f>('LFAL LFAA Pop 2010'!M226/'LFAL LFAA Pop 2000'!M226)-1</f>
        <v>5.5519765877496852E-2</v>
      </c>
      <c r="N226" s="70">
        <f>('LFAL LFAA Pop 2010'!N226/'LFAL LFAA Pop 2000'!N226)-1</f>
        <v>-0.12965263188204335</v>
      </c>
      <c r="O226" s="70">
        <f>('LFAL LFAA Pop 2010'!O226/'LFAL LFAA Pop 2000'!O226)-1</f>
        <v>-6.0296783043023883E-2</v>
      </c>
    </row>
    <row r="227" spans="1:15" ht="13" x14ac:dyDescent="0.3">
      <c r="A227" s="61" t="s">
        <v>471</v>
      </c>
      <c r="B227" s="68" t="s">
        <v>437</v>
      </c>
      <c r="C227" s="69" t="s">
        <v>437</v>
      </c>
      <c r="D227" s="69" t="s">
        <v>437</v>
      </c>
      <c r="E227" s="68" t="s">
        <v>437</v>
      </c>
      <c r="F227" s="68" t="s">
        <v>437</v>
      </c>
      <c r="G227" s="70">
        <f>('LFAL LFAA Pop 2010'!G227/'LFAL LFAA Pop 2000'!G227)-1</f>
        <v>0.17994794352762389</v>
      </c>
      <c r="H227" s="70">
        <f>('LFAL LFAA Pop 2010'!H227/'LFAL LFAA Pop 2000'!H227)-1</f>
        <v>0.17760898962964311</v>
      </c>
      <c r="I227" s="70">
        <f>('LFAL LFAA Pop 2010'!I227/'LFAL LFAA Pop 2000'!I227)-1</f>
        <v>0.15120396278249415</v>
      </c>
      <c r="J227" s="70">
        <f>('LFAL LFAA Pop 2010'!J227/'LFAL LFAA Pop 2000'!J227)-1</f>
        <v>-2.2422575812242607E-2</v>
      </c>
      <c r="K227" s="70">
        <f>('LFAL LFAA Pop 2010'!K227/'LFAL LFAA Pop 2000'!K227)-1</f>
        <v>0.15241702104108268</v>
      </c>
      <c r="L227" s="70">
        <f>('LFAL LFAA Pop 2010'!L227/'LFAL LFAA Pop 2000'!L227)-1</f>
        <v>-2.1392473062287976E-2</v>
      </c>
      <c r="M227" s="70">
        <f>('LFAL LFAA Pop 2010'!M227/'LFAL LFAA Pop 2000'!M227)-1</f>
        <v>0.1661662850120218</v>
      </c>
      <c r="N227" s="70">
        <f>('LFAL LFAA Pop 2010'!N227/'LFAL LFAA Pop 2000'!N227)-1</f>
        <v>-9.7168964557751147E-3</v>
      </c>
      <c r="O227" s="70">
        <f>('LFAL LFAA Pop 2010'!O227/'LFAL LFAA Pop 2000'!O227)-1</f>
        <v>1.2997107995843971E-2</v>
      </c>
    </row>
    <row r="228" spans="1:15" ht="13" x14ac:dyDescent="0.3">
      <c r="A228" s="61" t="s">
        <v>472</v>
      </c>
      <c r="B228" s="68" t="s">
        <v>473</v>
      </c>
      <c r="C228" s="69" t="s">
        <v>437</v>
      </c>
      <c r="D228" s="69" t="s">
        <v>437</v>
      </c>
      <c r="E228" s="68" t="s">
        <v>437</v>
      </c>
      <c r="F228" s="68" t="s">
        <v>437</v>
      </c>
      <c r="G228" s="70">
        <f>('LFAL LFAA Pop 2010'!G228/'LFAL LFAA Pop 2000'!G228)-1</f>
        <v>0.27499801173385952</v>
      </c>
      <c r="H228" s="70">
        <f>('LFAL LFAA Pop 2010'!H228/'LFAL LFAA Pop 2000'!H228)-1</f>
        <v>0.28272228978579816</v>
      </c>
      <c r="I228" s="70">
        <f>('LFAL LFAA Pop 2010'!I228/'LFAL LFAA Pop 2000'!I228)-1</f>
        <v>0.35872869157217768</v>
      </c>
      <c r="J228" s="70">
        <f>('LFAL LFAA Pop 2010'!J228/'LFAL LFAA Pop 2000'!J228)-1</f>
        <v>5.9253980687488994E-2</v>
      </c>
      <c r="K228" s="70">
        <f>('LFAL LFAA Pop 2010'!K228/'LFAL LFAA Pop 2000'!K228)-1</f>
        <v>0.3584380363747568</v>
      </c>
      <c r="L228" s="70">
        <f>('LFAL LFAA Pop 2010'!L228/'LFAL LFAA Pop 2000'!L228)-1</f>
        <v>5.9027388228828803E-2</v>
      </c>
      <c r="M228" s="70">
        <f>('LFAL LFAA Pop 2010'!M228/'LFAL LFAA Pop 2000'!M228)-1</f>
        <v>0.3290033611201475</v>
      </c>
      <c r="N228" s="70">
        <f>('LFAL LFAA Pop 2010'!N228/'LFAL LFAA Pop 2000'!N228)-1</f>
        <v>3.6080351688655865E-2</v>
      </c>
      <c r="O228" s="70">
        <f>('LFAL LFAA Pop 2010'!O228/'LFAL LFAA Pop 2000'!O228)-1</f>
        <v>-2.1877311222180063E-2</v>
      </c>
    </row>
    <row r="229" spans="1:15" ht="13" x14ac:dyDescent="0.3">
      <c r="A229" s="61" t="s">
        <v>474</v>
      </c>
      <c r="B229" s="68" t="s">
        <v>437</v>
      </c>
      <c r="C229" s="69" t="s">
        <v>437</v>
      </c>
      <c r="D229" s="69" t="s">
        <v>437</v>
      </c>
      <c r="E229" s="68" t="s">
        <v>437</v>
      </c>
      <c r="F229" s="68" t="s">
        <v>437</v>
      </c>
      <c r="G229" s="70">
        <f>('LFAL LFAA Pop 2010'!G229/'LFAL LFAA Pop 2000'!G229)-1</f>
        <v>0.14993198599624602</v>
      </c>
      <c r="H229" s="70">
        <f>('LFAL LFAA Pop 2010'!H229/'LFAL LFAA Pop 2000'!H229)-1</f>
        <v>0.14613938826600315</v>
      </c>
      <c r="I229" s="70">
        <f>('LFAL LFAA Pop 2010'!I229/'LFAL LFAA Pop 2000'!I229)-1</f>
        <v>0.14091034146359549</v>
      </c>
      <c r="J229" s="70">
        <f>('LFAL LFAA Pop 2010'!J229/'LFAL LFAA Pop 2000'!J229)-1</f>
        <v>-4.5623131496411728E-3</v>
      </c>
      <c r="K229" s="70">
        <f>('LFAL LFAA Pop 2010'!K229/'LFAL LFAA Pop 2000'!K229)-1</f>
        <v>0.14256509754123448</v>
      </c>
      <c r="L229" s="70">
        <f>('LFAL LFAA Pop 2010'!L229/'LFAL LFAA Pop 2000'!L229)-1</f>
        <v>-3.1185480242298391E-3</v>
      </c>
      <c r="M229" s="70">
        <f>('LFAL LFAA Pop 2010'!M229/'LFAL LFAA Pop 2000'!M229)-1</f>
        <v>0.11923265434441221</v>
      </c>
      <c r="N229" s="70">
        <f>('LFAL LFAA Pop 2010'!N229/'LFAL LFAA Pop 2000'!N229)-1</f>
        <v>-2.3475970023417614E-2</v>
      </c>
      <c r="O229" s="70">
        <f>('LFAL LFAA Pop 2010'!O229/'LFAL LFAA Pop 2000'!O229)-1</f>
        <v>-1.9000342385690372E-2</v>
      </c>
    </row>
    <row r="230" spans="1:15" ht="13" x14ac:dyDescent="0.3">
      <c r="A230" s="61" t="s">
        <v>475</v>
      </c>
      <c r="B230" s="68" t="s">
        <v>437</v>
      </c>
      <c r="C230" s="69" t="s">
        <v>437</v>
      </c>
      <c r="D230" s="69" t="s">
        <v>437</v>
      </c>
      <c r="E230" s="68" t="s">
        <v>437</v>
      </c>
      <c r="F230" s="68" t="s">
        <v>437</v>
      </c>
      <c r="G230" s="70">
        <f>('LFAL LFAA Pop 2010'!G230/'LFAL LFAA Pop 2000'!G230)-1</f>
        <v>3.4702272883956109E-2</v>
      </c>
      <c r="H230" s="70">
        <f>('LFAL LFAA Pop 2010'!H230/'LFAL LFAA Pop 2000'!H230)-1</f>
        <v>2.621978533804592E-2</v>
      </c>
      <c r="I230" s="70">
        <f>('LFAL LFAA Pop 2010'!I230/'LFAL LFAA Pop 2000'!I230)-1</f>
        <v>-2.8655672113653718E-2</v>
      </c>
      <c r="J230" s="70">
        <f>('LFAL LFAA Pop 2010'!J230/'LFAL LFAA Pop 2000'!J230)-1</f>
        <v>-5.347339647483329E-2</v>
      </c>
      <c r="K230" s="70">
        <f>('LFAL LFAA Pop 2010'!K230/'LFAL LFAA Pop 2000'!K230)-1</f>
        <v>-2.8803716597387119E-2</v>
      </c>
      <c r="L230" s="70">
        <f>('LFAL LFAA Pop 2010'!L230/'LFAL LFAA Pop 2000'!L230)-1</f>
        <v>-5.3617658440786919E-2</v>
      </c>
      <c r="M230" s="70">
        <f>('LFAL LFAA Pop 2010'!M230/'LFAL LFAA Pop 2000'!M230)-1</f>
        <v>-3.0689227308986822E-2</v>
      </c>
      <c r="N230" s="70">
        <f>('LFAL LFAA Pop 2010'!N230/'LFAL LFAA Pop 2000'!N230)-1</f>
        <v>-5.5454994592884721E-2</v>
      </c>
      <c r="O230" s="70">
        <f>('LFAL LFAA Pop 2010'!O230/'LFAL LFAA Pop 2000'!O230)-1</f>
        <v>-2.0935471973754227E-3</v>
      </c>
    </row>
    <row r="231" spans="1:15" ht="14.5" customHeight="1" x14ac:dyDescent="0.35"/>
    <row r="232" spans="1:15" ht="13" x14ac:dyDescent="0.3">
      <c r="A232" s="43" t="s">
        <v>497</v>
      </c>
      <c r="G232" s="16">
        <f>COUNTIF(G3:G208, "&lt;&gt;"&amp;"*")</f>
        <v>205</v>
      </c>
      <c r="H232" s="16">
        <f t="shared" ref="H232:O232" si="0">COUNTIF(H3:H208, "&lt;&gt;"&amp;"*")</f>
        <v>205</v>
      </c>
      <c r="I232" s="16">
        <f t="shared" si="0"/>
        <v>183</v>
      </c>
      <c r="J232" s="16">
        <f t="shared" si="0"/>
        <v>183</v>
      </c>
      <c r="K232" s="16">
        <f t="shared" si="0"/>
        <v>183</v>
      </c>
      <c r="L232" s="16">
        <f t="shared" si="0"/>
        <v>183</v>
      </c>
      <c r="M232" s="16">
        <f t="shared" si="0"/>
        <v>183</v>
      </c>
      <c r="N232" s="16">
        <f t="shared" si="0"/>
        <v>183</v>
      </c>
      <c r="O232" s="16">
        <f t="shared" si="0"/>
        <v>183</v>
      </c>
    </row>
    <row r="233" spans="1:15" ht="14.5" customHeight="1" x14ac:dyDescent="0.35"/>
    <row r="234" spans="1:15" x14ac:dyDescent="0.35">
      <c r="A234" s="9" t="s">
        <v>498</v>
      </c>
      <c r="I234" s="65" t="s">
        <v>521</v>
      </c>
      <c r="L234" s="21" t="s">
        <v>522</v>
      </c>
    </row>
    <row r="235" spans="1:15" x14ac:dyDescent="0.35">
      <c r="A235" s="9" t="s">
        <v>499</v>
      </c>
      <c r="I235" s="65" t="s">
        <v>523</v>
      </c>
      <c r="L235" s="21" t="s">
        <v>524</v>
      </c>
    </row>
    <row r="237" spans="1:15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5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5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5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zoomScale="75" zoomScaleNormal="75" workbookViewId="0">
      <pane xSplit="1" ySplit="2" topLeftCell="B157" activePane="bottomRight" state="frozen"/>
      <selection pane="topRight" activeCell="B1" sqref="B1"/>
      <selection pane="bottomLeft" activeCell="A3" sqref="A3"/>
      <selection pane="bottomRight" activeCell="C243" sqref="C243"/>
    </sheetView>
  </sheetViews>
  <sheetFormatPr defaultRowHeight="14.5" x14ac:dyDescent="0.35"/>
  <cols>
    <col min="1" max="1" width="37.36328125" style="9" customWidth="1"/>
    <col min="2" max="2" width="7.08984375" style="6" customWidth="1"/>
    <col min="3" max="3" width="24.54296875" style="9" customWidth="1"/>
    <col min="4" max="4" width="18.90625" style="9" customWidth="1"/>
    <col min="5" max="5" width="12.1796875" style="6" customWidth="1"/>
    <col min="6" max="6" width="9.54296875" style="6" customWidth="1"/>
    <col min="7" max="7" width="13.453125" style="16" customWidth="1"/>
    <col min="8" max="8" width="13.1796875" style="16" customWidth="1"/>
    <col min="9" max="9" width="12.36328125" style="51" customWidth="1"/>
    <col min="10" max="10" width="14.1796875" style="21" customWidth="1"/>
    <col min="11" max="11" width="12.36328125" style="51" customWidth="1"/>
    <col min="12" max="12" width="14.1796875" style="21" customWidth="1"/>
    <col min="13" max="13" width="12.36328125" style="51" customWidth="1"/>
    <col min="14" max="14" width="14.1796875" style="21" customWidth="1"/>
    <col min="15" max="15" width="12.36328125" style="51" customWidth="1"/>
    <col min="16" max="16" width="14.1796875" style="21" customWidth="1"/>
  </cols>
  <sheetData>
    <row r="1" spans="1:16" x14ac:dyDescent="0.35">
      <c r="A1" s="73" t="s">
        <v>0</v>
      </c>
      <c r="B1" s="74"/>
      <c r="C1" s="74"/>
      <c r="D1" s="74"/>
      <c r="E1" s="74"/>
      <c r="F1" s="75"/>
      <c r="G1" s="13"/>
      <c r="H1" s="13"/>
      <c r="J1" s="21" t="s">
        <v>510</v>
      </c>
      <c r="L1" s="21" t="s">
        <v>514</v>
      </c>
      <c r="N1" s="21" t="s">
        <v>519</v>
      </c>
      <c r="P1" s="21" t="s">
        <v>520</v>
      </c>
    </row>
    <row r="2" spans="1:16" ht="108.65" customHeight="1" x14ac:dyDescent="0.35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7</v>
      </c>
      <c r="H2" s="14" t="s">
        <v>8</v>
      </c>
      <c r="I2" s="52" t="s">
        <v>509</v>
      </c>
      <c r="J2" s="24" t="s">
        <v>512</v>
      </c>
      <c r="K2" s="52" t="s">
        <v>511</v>
      </c>
      <c r="L2" s="24" t="s">
        <v>513</v>
      </c>
      <c r="M2" s="56" t="s">
        <v>515</v>
      </c>
      <c r="N2" s="57" t="s">
        <v>516</v>
      </c>
      <c r="O2" s="56" t="s">
        <v>517</v>
      </c>
      <c r="P2" s="57" t="s">
        <v>518</v>
      </c>
    </row>
    <row r="3" spans="1:16" x14ac:dyDescent="0.35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15">
        <v>21851400</v>
      </c>
      <c r="H3" s="15">
        <v>20014100</v>
      </c>
      <c r="I3" s="53">
        <v>5522290</v>
      </c>
      <c r="J3" s="22">
        <f>I3/H3</f>
        <v>0.2759199764166263</v>
      </c>
      <c r="K3" s="53">
        <v>1439950</v>
      </c>
      <c r="L3" s="22">
        <f>K3/$H3</f>
        <v>7.1946777521847097E-2</v>
      </c>
      <c r="M3" s="58">
        <v>619230</v>
      </c>
      <c r="N3" s="59">
        <f>M3/$H3</f>
        <v>3.093968752029819E-2</v>
      </c>
      <c r="O3" s="58">
        <v>162430</v>
      </c>
      <c r="P3" s="59">
        <f>O3/$H3</f>
        <v>8.1157783762447477E-3</v>
      </c>
    </row>
    <row r="4" spans="1:16" x14ac:dyDescent="0.35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15">
        <v>3143050</v>
      </c>
      <c r="H4" s="15">
        <v>2791030</v>
      </c>
      <c r="I4" s="53">
        <v>805210</v>
      </c>
      <c r="J4" s="22">
        <f t="shared" ref="J4:J66" si="0">I4/H4</f>
        <v>0.28849922788361287</v>
      </c>
      <c r="K4" s="53">
        <v>103523</v>
      </c>
      <c r="L4" s="22">
        <f t="shared" ref="L4:L66" si="1">K4/$H4</f>
        <v>3.7091324708082678E-2</v>
      </c>
      <c r="M4" s="58">
        <v>1648950</v>
      </c>
      <c r="N4" s="59">
        <f t="shared" ref="N4:N5" si="2">M4/$H4</f>
        <v>0.59080339516235947</v>
      </c>
      <c r="O4" s="58">
        <v>244488</v>
      </c>
      <c r="P4" s="59">
        <f t="shared" ref="P4:P66" si="3">O4/$H4</f>
        <v>8.7597768565726625E-2</v>
      </c>
    </row>
    <row r="5" spans="1:16" x14ac:dyDescent="0.35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15">
        <v>30302500</v>
      </c>
      <c r="H5" s="15">
        <v>23256200</v>
      </c>
      <c r="I5" s="53">
        <v>9922090</v>
      </c>
      <c r="J5" s="22">
        <f t="shared" si="0"/>
        <v>0.42664278772972369</v>
      </c>
      <c r="K5" s="53">
        <v>1238370</v>
      </c>
      <c r="L5" s="22">
        <f t="shared" si="1"/>
        <v>5.3249026066167299E-2</v>
      </c>
      <c r="M5" s="58">
        <v>1368310</v>
      </c>
      <c r="N5" s="59">
        <f t="shared" si="2"/>
        <v>5.8836353316534945E-2</v>
      </c>
      <c r="O5" s="58">
        <v>289750</v>
      </c>
      <c r="P5" s="59">
        <f t="shared" si="3"/>
        <v>1.2459043179883214E-2</v>
      </c>
    </row>
    <row r="6" spans="1:16" x14ac:dyDescent="0.35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15">
        <v>67621.8</v>
      </c>
      <c r="H6" s="15">
        <v>14830.1</v>
      </c>
      <c r="I6" s="53" t="s">
        <v>477</v>
      </c>
      <c r="J6" s="47" t="s">
        <v>477</v>
      </c>
      <c r="K6" s="53" t="s">
        <v>477</v>
      </c>
      <c r="L6" s="53" t="s">
        <v>477</v>
      </c>
      <c r="M6" s="58" t="s">
        <v>477</v>
      </c>
      <c r="N6" s="60" t="s">
        <v>477</v>
      </c>
      <c r="O6" s="58" t="s">
        <v>477</v>
      </c>
      <c r="P6" s="58" t="s">
        <v>477</v>
      </c>
    </row>
    <row r="7" spans="1:16" x14ac:dyDescent="0.35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15">
        <v>81955.3</v>
      </c>
      <c r="H7" s="15">
        <v>18006.7</v>
      </c>
      <c r="I7" s="53">
        <v>1719.07</v>
      </c>
      <c r="J7" s="22">
        <f t="shared" si="0"/>
        <v>9.5468353446217236E-2</v>
      </c>
      <c r="K7" s="53">
        <v>0</v>
      </c>
      <c r="L7" s="22">
        <f t="shared" si="1"/>
        <v>0</v>
      </c>
      <c r="M7" s="58">
        <v>1587.4800000000002</v>
      </c>
      <c r="N7" s="59">
        <f>M7/$H7</f>
        <v>8.8160518029400184E-2</v>
      </c>
      <c r="O7" s="58">
        <v>0</v>
      </c>
      <c r="P7" s="59">
        <f t="shared" si="3"/>
        <v>0</v>
      </c>
    </row>
    <row r="8" spans="1:16" x14ac:dyDescent="0.35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15">
        <v>13164100</v>
      </c>
      <c r="H8" s="15">
        <v>12679000</v>
      </c>
      <c r="I8" s="53">
        <v>238580</v>
      </c>
      <c r="J8" s="22">
        <f t="shared" si="0"/>
        <v>1.8816941399163973E-2</v>
      </c>
      <c r="K8" s="53">
        <v>192989</v>
      </c>
      <c r="L8" s="22">
        <f t="shared" si="1"/>
        <v>1.5221153087782949E-2</v>
      </c>
      <c r="M8" s="58">
        <v>2179810</v>
      </c>
      <c r="N8" s="59">
        <f t="shared" ref="N8:N71" si="4">M8/$H8</f>
        <v>0.17192286457922548</v>
      </c>
      <c r="O8" s="58">
        <v>1272911</v>
      </c>
      <c r="P8" s="59">
        <f t="shared" si="3"/>
        <v>0.10039522044325262</v>
      </c>
    </row>
    <row r="9" spans="1:16" x14ac:dyDescent="0.35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15">
        <v>64848</v>
      </c>
      <c r="H9" s="15">
        <v>7547.45</v>
      </c>
      <c r="I9" s="53">
        <v>85.512600000000006</v>
      </c>
      <c r="J9" s="22">
        <f t="shared" si="0"/>
        <v>1.1329998873791812E-2</v>
      </c>
      <c r="K9" s="53">
        <v>85.512600000000006</v>
      </c>
      <c r="L9" s="22">
        <f t="shared" si="1"/>
        <v>1.1329998873791812E-2</v>
      </c>
      <c r="M9" s="58">
        <v>1979.5574000000001</v>
      </c>
      <c r="N9" s="59">
        <f t="shared" si="4"/>
        <v>0.2622816182949208</v>
      </c>
      <c r="O9" s="58">
        <v>120.63039999999999</v>
      </c>
      <c r="P9" s="59">
        <f t="shared" si="3"/>
        <v>1.5982934633551729E-2</v>
      </c>
    </row>
    <row r="10" spans="1:16" x14ac:dyDescent="0.35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15">
        <v>37136000</v>
      </c>
      <c r="H10" s="15">
        <v>19706000</v>
      </c>
      <c r="I10" s="53">
        <v>5630980</v>
      </c>
      <c r="J10" s="22">
        <f t="shared" si="0"/>
        <v>0.28574951791332587</v>
      </c>
      <c r="K10" s="53">
        <v>589663</v>
      </c>
      <c r="L10" s="22">
        <f t="shared" si="1"/>
        <v>2.9923018370039581E-2</v>
      </c>
      <c r="M10" s="58">
        <v>7165920</v>
      </c>
      <c r="N10" s="59">
        <f t="shared" si="4"/>
        <v>0.36364153049832537</v>
      </c>
      <c r="O10" s="58">
        <v>896577</v>
      </c>
      <c r="P10" s="59">
        <f t="shared" si="3"/>
        <v>4.5497665685577997E-2</v>
      </c>
    </row>
    <row r="11" spans="1:16" x14ac:dyDescent="0.35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15">
        <v>3769010</v>
      </c>
      <c r="H11" s="15">
        <v>2356470</v>
      </c>
      <c r="I11" s="53">
        <v>1222730</v>
      </c>
      <c r="J11" s="22">
        <f t="shared" si="0"/>
        <v>0.51888205663556086</v>
      </c>
      <c r="K11" s="53">
        <v>292951</v>
      </c>
      <c r="L11" s="22">
        <f t="shared" si="1"/>
        <v>0.12431772948520456</v>
      </c>
      <c r="M11" s="58">
        <v>89750</v>
      </c>
      <c r="N11" s="59">
        <f t="shared" si="4"/>
        <v>3.8086629577291455E-2</v>
      </c>
      <c r="O11" s="58">
        <v>44186</v>
      </c>
      <c r="P11" s="59">
        <f t="shared" si="3"/>
        <v>1.875092829528914E-2</v>
      </c>
    </row>
    <row r="12" spans="1:16" x14ac:dyDescent="0.35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15">
        <v>100572</v>
      </c>
      <c r="H12" s="15">
        <v>10446.200000000001</v>
      </c>
      <c r="I12" s="53" t="s">
        <v>477</v>
      </c>
      <c r="J12" s="47" t="s">
        <v>477</v>
      </c>
      <c r="K12" s="53" t="s">
        <v>477</v>
      </c>
      <c r="L12" s="53" t="s">
        <v>477</v>
      </c>
      <c r="M12" s="58" t="s">
        <v>477</v>
      </c>
      <c r="N12" s="60" t="s">
        <v>477</v>
      </c>
      <c r="O12" s="58" t="s">
        <v>477</v>
      </c>
      <c r="P12" s="58" t="s">
        <v>477</v>
      </c>
    </row>
    <row r="13" spans="1:16" x14ac:dyDescent="0.35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15">
        <v>19137000</v>
      </c>
      <c r="H13" s="15">
        <v>6374300</v>
      </c>
      <c r="I13" s="53">
        <v>369131</v>
      </c>
      <c r="J13" s="22">
        <f t="shared" si="0"/>
        <v>5.7909260624696042E-2</v>
      </c>
      <c r="K13" s="53">
        <v>17051.5</v>
      </c>
      <c r="L13" s="22">
        <f t="shared" si="1"/>
        <v>2.6750388277928558E-3</v>
      </c>
      <c r="M13" s="58">
        <v>801929</v>
      </c>
      <c r="N13" s="59">
        <f t="shared" si="4"/>
        <v>0.12580659837158589</v>
      </c>
      <c r="O13" s="58">
        <v>94375.5</v>
      </c>
      <c r="P13" s="59">
        <f t="shared" si="3"/>
        <v>1.4805625715764869E-2</v>
      </c>
    </row>
    <row r="14" spans="1:16" x14ac:dyDescent="0.35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15">
        <v>8098140</v>
      </c>
      <c r="H14" s="15">
        <v>4603490</v>
      </c>
      <c r="I14" s="53">
        <v>512321</v>
      </c>
      <c r="J14" s="22">
        <f t="shared" si="0"/>
        <v>0.11128969542673059</v>
      </c>
      <c r="K14" s="53">
        <v>22354.6</v>
      </c>
      <c r="L14" s="22">
        <f t="shared" si="1"/>
        <v>4.8560114174246057E-3</v>
      </c>
      <c r="M14" s="58">
        <v>2858059</v>
      </c>
      <c r="N14" s="59">
        <f t="shared" si="4"/>
        <v>0.62084614064546684</v>
      </c>
      <c r="O14" s="58">
        <v>231969.4</v>
      </c>
      <c r="P14" s="59">
        <f t="shared" si="3"/>
        <v>5.03898998368629E-2</v>
      </c>
    </row>
    <row r="15" spans="1:16" x14ac:dyDescent="0.35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15">
        <v>8022690</v>
      </c>
      <c r="H15" s="15">
        <v>5156790</v>
      </c>
      <c r="I15" s="53">
        <v>2999600</v>
      </c>
      <c r="J15" s="22">
        <f t="shared" si="0"/>
        <v>0.58167968833324601</v>
      </c>
      <c r="K15" s="53">
        <v>515172</v>
      </c>
      <c r="L15" s="22">
        <f t="shared" si="1"/>
        <v>9.9901683023741514E-2</v>
      </c>
      <c r="M15" s="58">
        <v>308490</v>
      </c>
      <c r="N15" s="59">
        <f t="shared" si="4"/>
        <v>5.9822098631125177E-2</v>
      </c>
      <c r="O15" s="58">
        <v>75697</v>
      </c>
      <c r="P15" s="59">
        <f t="shared" si="3"/>
        <v>1.4679093001654131E-2</v>
      </c>
    </row>
    <row r="16" spans="1:16" x14ac:dyDescent="0.35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15">
        <v>639751</v>
      </c>
      <c r="H16" s="15">
        <v>91323.8</v>
      </c>
      <c r="I16" s="53" t="s">
        <v>477</v>
      </c>
      <c r="J16" s="47" t="s">
        <v>477</v>
      </c>
      <c r="K16" s="53" t="s">
        <v>477</v>
      </c>
      <c r="L16" s="53" t="s">
        <v>477</v>
      </c>
      <c r="M16" s="58" t="s">
        <v>477</v>
      </c>
      <c r="N16" s="60" t="s">
        <v>477</v>
      </c>
      <c r="O16" s="58" t="s">
        <v>477</v>
      </c>
      <c r="P16" s="58" t="s">
        <v>477</v>
      </c>
    </row>
    <row r="17" spans="1:16" x14ac:dyDescent="0.35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15">
        <v>136947000</v>
      </c>
      <c r="H17" s="15">
        <v>110292000</v>
      </c>
      <c r="I17" s="53">
        <v>40946400</v>
      </c>
      <c r="J17" s="22">
        <f t="shared" si="0"/>
        <v>0.37125448808617123</v>
      </c>
      <c r="K17" s="53">
        <v>1737910</v>
      </c>
      <c r="L17" s="22">
        <f t="shared" si="1"/>
        <v>1.5757353207848258E-2</v>
      </c>
      <c r="M17" s="58">
        <v>53047800</v>
      </c>
      <c r="N17" s="59">
        <f t="shared" si="4"/>
        <v>0.48097595473833099</v>
      </c>
      <c r="O17" s="58">
        <v>2997500</v>
      </c>
      <c r="P17" s="59">
        <f t="shared" si="3"/>
        <v>2.7177855148152179E-2</v>
      </c>
    </row>
    <row r="18" spans="1:16" x14ac:dyDescent="0.35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15">
        <v>267498</v>
      </c>
      <c r="H18" s="15">
        <v>12370.3</v>
      </c>
      <c r="I18" s="53">
        <v>471.488</v>
      </c>
      <c r="J18" s="22">
        <f t="shared" si="0"/>
        <v>3.8114516220301854E-2</v>
      </c>
      <c r="K18" s="53">
        <v>0</v>
      </c>
      <c r="L18" s="22">
        <f t="shared" si="1"/>
        <v>0</v>
      </c>
      <c r="M18" s="58">
        <v>5263.6120000000001</v>
      </c>
      <c r="N18" s="59">
        <f t="shared" si="4"/>
        <v>0.42550398939395168</v>
      </c>
      <c r="O18" s="58">
        <v>0</v>
      </c>
      <c r="P18" s="59">
        <f t="shared" si="3"/>
        <v>0</v>
      </c>
    </row>
    <row r="19" spans="1:16" x14ac:dyDescent="0.35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15">
        <v>10162900</v>
      </c>
      <c r="H19" s="15">
        <v>7678660</v>
      </c>
      <c r="I19" s="53">
        <v>554739</v>
      </c>
      <c r="J19" s="22">
        <f t="shared" si="0"/>
        <v>7.2244245740793314E-2</v>
      </c>
      <c r="K19" s="53">
        <v>8795.91</v>
      </c>
      <c r="L19" s="22">
        <f t="shared" si="1"/>
        <v>1.1455006472483481E-3</v>
      </c>
      <c r="M19" s="58">
        <v>6845731</v>
      </c>
      <c r="N19" s="59">
        <f t="shared" si="4"/>
        <v>0.89152677680741166</v>
      </c>
      <c r="O19" s="58">
        <v>117462.09</v>
      </c>
      <c r="P19" s="59">
        <f t="shared" si="3"/>
        <v>1.5297212013554448E-2</v>
      </c>
    </row>
    <row r="20" spans="1:16" x14ac:dyDescent="0.35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15">
        <v>10291900</v>
      </c>
      <c r="H20" s="15">
        <v>2550790</v>
      </c>
      <c r="I20" s="53">
        <v>513386</v>
      </c>
      <c r="J20" s="22">
        <f t="shared" si="0"/>
        <v>0.2012654902990838</v>
      </c>
      <c r="K20" s="53">
        <v>0</v>
      </c>
      <c r="L20" s="22">
        <f t="shared" si="1"/>
        <v>0</v>
      </c>
      <c r="M20" s="58">
        <v>2023724</v>
      </c>
      <c r="N20" s="59">
        <f t="shared" si="4"/>
        <v>0.79337146531074687</v>
      </c>
      <c r="O20" s="58">
        <v>5827.54</v>
      </c>
      <c r="P20" s="59">
        <f t="shared" si="3"/>
        <v>2.2846020252549211E-3</v>
      </c>
    </row>
    <row r="21" spans="1:16" x14ac:dyDescent="0.35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15">
        <v>229856</v>
      </c>
      <c r="H21" s="15">
        <v>216357</v>
      </c>
      <c r="I21" s="53">
        <v>26096.5</v>
      </c>
      <c r="J21" s="22">
        <f t="shared" si="0"/>
        <v>0.12061777525108963</v>
      </c>
      <c r="K21" s="53">
        <v>9154.8700000000008</v>
      </c>
      <c r="L21" s="22">
        <f t="shared" si="1"/>
        <v>4.231372222761455E-2</v>
      </c>
      <c r="M21" s="58">
        <v>41137.600000000006</v>
      </c>
      <c r="N21" s="59">
        <f t="shared" si="4"/>
        <v>0.19013759665737651</v>
      </c>
      <c r="O21" s="58">
        <v>14415.729999999998</v>
      </c>
      <c r="P21" s="59">
        <f t="shared" si="3"/>
        <v>6.6629367203279749E-2</v>
      </c>
    </row>
    <row r="22" spans="1:16" x14ac:dyDescent="0.35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15">
        <v>6268570</v>
      </c>
      <c r="H22" s="15">
        <v>5160700</v>
      </c>
      <c r="I22" s="53">
        <v>1569970</v>
      </c>
      <c r="J22" s="22">
        <f t="shared" si="0"/>
        <v>0.30421648226015852</v>
      </c>
      <c r="K22" s="53">
        <v>213147</v>
      </c>
      <c r="L22" s="22">
        <f t="shared" si="1"/>
        <v>4.1301955161121555E-2</v>
      </c>
      <c r="M22" s="58">
        <v>1078640</v>
      </c>
      <c r="N22" s="59">
        <f t="shared" si="4"/>
        <v>0.2090104055651365</v>
      </c>
      <c r="O22" s="58">
        <v>323394</v>
      </c>
      <c r="P22" s="59">
        <f t="shared" si="3"/>
        <v>6.2664754781328116E-2</v>
      </c>
    </row>
    <row r="23" spans="1:16" x14ac:dyDescent="0.35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15">
        <v>62960.1</v>
      </c>
      <c r="H23" s="15">
        <v>16421.900000000001</v>
      </c>
      <c r="I23" s="53" t="s">
        <v>477</v>
      </c>
      <c r="J23" s="47" t="s">
        <v>477</v>
      </c>
      <c r="K23" s="53" t="s">
        <v>477</v>
      </c>
      <c r="L23" s="53" t="s">
        <v>477</v>
      </c>
      <c r="M23" s="58" t="s">
        <v>477</v>
      </c>
      <c r="N23" s="60" t="s">
        <v>477</v>
      </c>
      <c r="O23" s="58" t="s">
        <v>477</v>
      </c>
      <c r="P23" s="58" t="s">
        <v>477</v>
      </c>
    </row>
    <row r="24" spans="1:16" x14ac:dyDescent="0.35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15">
        <v>2146260</v>
      </c>
      <c r="H24" s="15">
        <v>2111800</v>
      </c>
      <c r="I24" s="53">
        <v>453462</v>
      </c>
      <c r="J24" s="22">
        <f t="shared" si="0"/>
        <v>0.21472772042807084</v>
      </c>
      <c r="K24" s="53">
        <v>346340</v>
      </c>
      <c r="L24" s="22">
        <f t="shared" si="1"/>
        <v>0.16400227294251349</v>
      </c>
      <c r="M24" s="58">
        <v>58792</v>
      </c>
      <c r="N24" s="59">
        <f t="shared" si="4"/>
        <v>2.783975755279856E-2</v>
      </c>
      <c r="O24" s="58">
        <v>52252</v>
      </c>
      <c r="P24" s="59">
        <f t="shared" si="3"/>
        <v>2.474287337816081E-2</v>
      </c>
    </row>
    <row r="25" spans="1:16" x14ac:dyDescent="0.35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15">
        <v>8332110</v>
      </c>
      <c r="H25" s="15">
        <v>7329870</v>
      </c>
      <c r="I25" s="53">
        <v>416303</v>
      </c>
      <c r="J25" s="22">
        <f t="shared" si="0"/>
        <v>5.6795413834078913E-2</v>
      </c>
      <c r="K25" s="53">
        <v>286577</v>
      </c>
      <c r="L25" s="22">
        <f t="shared" si="1"/>
        <v>3.9097146334109607E-2</v>
      </c>
      <c r="M25" s="58">
        <v>279955</v>
      </c>
      <c r="N25" s="59">
        <f t="shared" si="4"/>
        <v>3.8193719670335219E-2</v>
      </c>
      <c r="O25" s="58">
        <v>190410</v>
      </c>
      <c r="P25" s="59">
        <f t="shared" si="3"/>
        <v>2.5977268355373288E-2</v>
      </c>
    </row>
    <row r="26" spans="1:16" x14ac:dyDescent="0.35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15">
        <v>3967450</v>
      </c>
      <c r="H26" s="15">
        <v>3815680</v>
      </c>
      <c r="I26" s="53">
        <v>1959690</v>
      </c>
      <c r="J26" s="22">
        <f t="shared" si="0"/>
        <v>0.51358866571620265</v>
      </c>
      <c r="K26" s="53">
        <v>260953</v>
      </c>
      <c r="L26" s="22">
        <f t="shared" si="1"/>
        <v>6.838964483394834E-2</v>
      </c>
      <c r="M26" s="58">
        <v>1739670</v>
      </c>
      <c r="N26" s="59">
        <f t="shared" si="4"/>
        <v>0.45592659761824889</v>
      </c>
      <c r="O26" s="58">
        <v>370397</v>
      </c>
      <c r="P26" s="59">
        <f t="shared" si="3"/>
        <v>9.7072343592754115E-2</v>
      </c>
    </row>
    <row r="27" spans="1:16" x14ac:dyDescent="0.35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15">
        <v>1541980</v>
      </c>
      <c r="H27" s="15">
        <v>1466320</v>
      </c>
      <c r="I27" s="53">
        <v>756.56799999999998</v>
      </c>
      <c r="J27" s="22">
        <f t="shared" si="0"/>
        <v>5.1596377325549678E-4</v>
      </c>
      <c r="K27" s="53">
        <v>747.52599999999995</v>
      </c>
      <c r="L27" s="22">
        <f t="shared" si="1"/>
        <v>5.0979731572917228E-4</v>
      </c>
      <c r="M27" s="58">
        <v>501333.43199999997</v>
      </c>
      <c r="N27" s="59">
        <f t="shared" si="4"/>
        <v>0.34189906159637728</v>
      </c>
      <c r="O27" s="58">
        <v>199246.47399999999</v>
      </c>
      <c r="P27" s="59">
        <f t="shared" si="3"/>
        <v>0.13588198619673741</v>
      </c>
    </row>
    <row r="28" spans="1:16" x14ac:dyDescent="0.35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15">
        <v>170360000</v>
      </c>
      <c r="H28" s="15">
        <v>95522600</v>
      </c>
      <c r="I28" s="53">
        <v>11047400</v>
      </c>
      <c r="J28" s="22">
        <f t="shared" si="0"/>
        <v>0.1156522121466543</v>
      </c>
      <c r="K28" s="53">
        <v>673835</v>
      </c>
      <c r="L28" s="22">
        <f t="shared" si="1"/>
        <v>7.0541945047559425E-3</v>
      </c>
      <c r="M28" s="58">
        <v>49698900</v>
      </c>
      <c r="N28" s="59">
        <f t="shared" si="4"/>
        <v>0.52028420499442019</v>
      </c>
      <c r="O28" s="58">
        <v>2904475</v>
      </c>
      <c r="P28" s="59">
        <f t="shared" si="3"/>
        <v>3.0406155192593168E-2</v>
      </c>
    </row>
    <row r="29" spans="1:16" x14ac:dyDescent="0.35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15">
        <v>317451</v>
      </c>
      <c r="H29" s="15">
        <v>111744</v>
      </c>
      <c r="I29" s="53">
        <v>11579.1</v>
      </c>
      <c r="J29" s="22">
        <f t="shared" si="0"/>
        <v>0.10362167096219932</v>
      </c>
      <c r="K29" s="53">
        <v>8206.84</v>
      </c>
      <c r="L29" s="22">
        <f t="shared" si="1"/>
        <v>7.3443227376861403E-2</v>
      </c>
      <c r="M29" s="58">
        <v>30798</v>
      </c>
      <c r="N29" s="59">
        <f t="shared" si="4"/>
        <v>0.27561211340206188</v>
      </c>
      <c r="O29" s="58">
        <v>6022.26</v>
      </c>
      <c r="P29" s="59">
        <f t="shared" si="3"/>
        <v>5.3893363402061856E-2</v>
      </c>
    </row>
    <row r="30" spans="1:16" x14ac:dyDescent="0.35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15">
        <v>7959600</v>
      </c>
      <c r="H30" s="15">
        <v>5872200</v>
      </c>
      <c r="I30" s="53">
        <v>4827890</v>
      </c>
      <c r="J30" s="22">
        <f t="shared" si="0"/>
        <v>0.8221603487619632</v>
      </c>
      <c r="K30" s="53">
        <v>261981</v>
      </c>
      <c r="L30" s="22">
        <f t="shared" si="1"/>
        <v>4.4613773372841524E-2</v>
      </c>
      <c r="M30" s="58">
        <v>863030</v>
      </c>
      <c r="N30" s="59">
        <f t="shared" si="4"/>
        <v>0.14696876809372977</v>
      </c>
      <c r="O30" s="58">
        <v>85578</v>
      </c>
      <c r="P30" s="59">
        <f t="shared" si="3"/>
        <v>1.4573413712067027E-2</v>
      </c>
    </row>
    <row r="31" spans="1:16" x14ac:dyDescent="0.35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15">
        <v>11537600</v>
      </c>
      <c r="H31" s="15">
        <v>10775100</v>
      </c>
      <c r="I31" s="53">
        <v>778477</v>
      </c>
      <c r="J31" s="22">
        <f t="shared" si="0"/>
        <v>7.2247774962645353E-2</v>
      </c>
      <c r="K31" s="53">
        <v>307947</v>
      </c>
      <c r="L31" s="22">
        <f t="shared" si="1"/>
        <v>2.8579502742433944E-2</v>
      </c>
      <c r="M31" s="58">
        <v>5953383</v>
      </c>
      <c r="N31" s="59">
        <f t="shared" si="4"/>
        <v>0.55251301612050008</v>
      </c>
      <c r="O31" s="58">
        <v>1370203</v>
      </c>
      <c r="P31" s="59">
        <f t="shared" si="3"/>
        <v>0.12716383142615845</v>
      </c>
    </row>
    <row r="32" spans="1:16" x14ac:dyDescent="0.35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15">
        <v>6344620</v>
      </c>
      <c r="H32" s="15">
        <v>5912870</v>
      </c>
      <c r="I32" s="53">
        <v>3925510</v>
      </c>
      <c r="J32" s="22">
        <f t="shared" si="0"/>
        <v>0.66389249214002677</v>
      </c>
      <c r="K32" s="53">
        <v>559716</v>
      </c>
      <c r="L32" s="22">
        <f t="shared" si="1"/>
        <v>9.4660630117015934E-2</v>
      </c>
      <c r="M32" s="58">
        <v>819780</v>
      </c>
      <c r="N32" s="59">
        <f t="shared" si="4"/>
        <v>0.13864333225658607</v>
      </c>
      <c r="O32" s="58">
        <v>119484</v>
      </c>
      <c r="P32" s="59">
        <f t="shared" si="3"/>
        <v>2.0207445791975809E-2</v>
      </c>
    </row>
    <row r="33" spans="1:16" x14ac:dyDescent="0.35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15">
        <v>13144700</v>
      </c>
      <c r="H33" s="15">
        <v>11518500</v>
      </c>
      <c r="I33" s="53">
        <v>5307370</v>
      </c>
      <c r="J33" s="22">
        <f t="shared" si="0"/>
        <v>0.46076919737813082</v>
      </c>
      <c r="K33" s="53">
        <v>494698</v>
      </c>
      <c r="L33" s="22">
        <f t="shared" si="1"/>
        <v>4.2948126926249081E-2</v>
      </c>
      <c r="M33" s="58">
        <v>4330880</v>
      </c>
      <c r="N33" s="59">
        <f t="shared" si="4"/>
        <v>0.3759934019186526</v>
      </c>
      <c r="O33" s="58">
        <v>703982</v>
      </c>
      <c r="P33" s="59">
        <f t="shared" si="3"/>
        <v>6.1117506619785565E-2</v>
      </c>
    </row>
    <row r="34" spans="1:16" x14ac:dyDescent="0.35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15">
        <v>14876800</v>
      </c>
      <c r="H34" s="15">
        <v>13828100</v>
      </c>
      <c r="I34" s="53">
        <v>1763940</v>
      </c>
      <c r="J34" s="22">
        <f t="shared" si="0"/>
        <v>0.12756199333241733</v>
      </c>
      <c r="K34" s="53">
        <v>540787</v>
      </c>
      <c r="L34" s="22">
        <f t="shared" si="1"/>
        <v>3.9107831155400959E-2</v>
      </c>
      <c r="M34" s="58">
        <v>2876320</v>
      </c>
      <c r="N34" s="59">
        <f t="shared" si="4"/>
        <v>0.20800543820192216</v>
      </c>
      <c r="O34" s="58">
        <v>447480</v>
      </c>
      <c r="P34" s="59">
        <f t="shared" si="3"/>
        <v>3.2360194097526052E-2</v>
      </c>
    </row>
    <row r="35" spans="1:16" x14ac:dyDescent="0.35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15">
        <v>30740400</v>
      </c>
      <c r="H35" s="15">
        <v>6792610</v>
      </c>
      <c r="I35" s="53">
        <v>596421</v>
      </c>
      <c r="J35" s="22">
        <f t="shared" si="0"/>
        <v>8.7804393303899386E-2</v>
      </c>
      <c r="K35" s="53">
        <v>48459.3</v>
      </c>
      <c r="L35" s="22">
        <f t="shared" si="1"/>
        <v>7.1341207577058016E-3</v>
      </c>
      <c r="M35" s="58">
        <v>2666879</v>
      </c>
      <c r="N35" s="59">
        <f t="shared" si="4"/>
        <v>0.39261476810828239</v>
      </c>
      <c r="O35" s="58">
        <v>186493.7</v>
      </c>
      <c r="P35" s="59">
        <f t="shared" si="3"/>
        <v>2.7455381657418874E-2</v>
      </c>
    </row>
    <row r="36" spans="1:16" x14ac:dyDescent="0.35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15">
        <v>426953</v>
      </c>
      <c r="H36" s="15">
        <v>354525</v>
      </c>
      <c r="I36" s="53" t="s">
        <v>477</v>
      </c>
      <c r="J36" s="47" t="s">
        <v>477</v>
      </c>
      <c r="K36" s="53" t="s">
        <v>477</v>
      </c>
      <c r="L36" s="53" t="s">
        <v>477</v>
      </c>
      <c r="M36" s="58" t="s">
        <v>477</v>
      </c>
      <c r="N36" s="60" t="s">
        <v>477</v>
      </c>
      <c r="O36" s="58" t="s">
        <v>477</v>
      </c>
      <c r="P36" s="58" t="s">
        <v>477</v>
      </c>
    </row>
    <row r="37" spans="1:16" x14ac:dyDescent="0.35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15">
        <v>38229</v>
      </c>
      <c r="H37" s="15">
        <v>7294.72</v>
      </c>
      <c r="I37" s="53">
        <v>0</v>
      </c>
      <c r="J37" s="22">
        <f t="shared" si="0"/>
        <v>0</v>
      </c>
      <c r="K37" s="53">
        <v>0</v>
      </c>
      <c r="L37" s="22">
        <f t="shared" si="1"/>
        <v>0</v>
      </c>
      <c r="M37" s="58">
        <v>620.11900000000003</v>
      </c>
      <c r="N37" s="59">
        <f t="shared" si="4"/>
        <v>8.5009294393753293E-2</v>
      </c>
      <c r="O37" s="58">
        <v>458.791</v>
      </c>
      <c r="P37" s="59">
        <f t="shared" si="3"/>
        <v>6.2893572337252152E-2</v>
      </c>
    </row>
    <row r="38" spans="1:16" x14ac:dyDescent="0.35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15">
        <v>3721960</v>
      </c>
      <c r="H38" s="15">
        <v>3146590</v>
      </c>
      <c r="I38" s="53">
        <v>54402.6</v>
      </c>
      <c r="J38" s="22">
        <f t="shared" si="0"/>
        <v>1.7289383109969841E-2</v>
      </c>
      <c r="K38" s="53">
        <v>31870.2</v>
      </c>
      <c r="L38" s="22">
        <f t="shared" si="1"/>
        <v>1.0128488300032734E-2</v>
      </c>
      <c r="M38" s="58">
        <v>68347.399999999994</v>
      </c>
      <c r="N38" s="59">
        <f t="shared" si="4"/>
        <v>2.1721101255644998E-2</v>
      </c>
      <c r="O38" s="58">
        <v>44502</v>
      </c>
      <c r="P38" s="59">
        <f t="shared" si="3"/>
        <v>1.414292932984596E-2</v>
      </c>
    </row>
    <row r="39" spans="1:16" x14ac:dyDescent="0.35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15">
        <v>7897650</v>
      </c>
      <c r="H39" s="15">
        <v>7857510</v>
      </c>
      <c r="I39" s="53">
        <v>534141</v>
      </c>
      <c r="J39" s="22">
        <f t="shared" si="0"/>
        <v>6.7978405372694409E-2</v>
      </c>
      <c r="K39" s="53">
        <v>297310</v>
      </c>
      <c r="L39" s="22">
        <f t="shared" si="1"/>
        <v>3.7837686493558391E-2</v>
      </c>
      <c r="M39" s="58">
        <v>1398539</v>
      </c>
      <c r="N39" s="59">
        <f t="shared" si="4"/>
        <v>0.17798755585420828</v>
      </c>
      <c r="O39" s="58">
        <v>845210</v>
      </c>
      <c r="P39" s="59">
        <f t="shared" si="3"/>
        <v>0.10756715549837034</v>
      </c>
    </row>
    <row r="40" spans="1:16" x14ac:dyDescent="0.35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15">
        <v>15203600</v>
      </c>
      <c r="H40" s="15">
        <v>10935900</v>
      </c>
      <c r="I40" s="53">
        <v>1919740</v>
      </c>
      <c r="J40" s="22">
        <f t="shared" si="0"/>
        <v>0.1755447654056822</v>
      </c>
      <c r="K40" s="53">
        <v>384310</v>
      </c>
      <c r="L40" s="22">
        <f t="shared" si="1"/>
        <v>3.5142055066341132E-2</v>
      </c>
      <c r="M40" s="58">
        <v>3332620</v>
      </c>
      <c r="N40" s="59">
        <f t="shared" si="4"/>
        <v>0.30474126500790971</v>
      </c>
      <c r="O40" s="58">
        <v>393294</v>
      </c>
      <c r="P40" s="59">
        <f t="shared" si="3"/>
        <v>3.5963569527885222E-2</v>
      </c>
    </row>
    <row r="41" spans="1:16" x14ac:dyDescent="0.35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15">
        <v>1253670000</v>
      </c>
      <c r="H41" s="15">
        <v>1003800000</v>
      </c>
      <c r="I41" s="53">
        <v>571472000</v>
      </c>
      <c r="J41" s="22">
        <f t="shared" si="0"/>
        <v>0.56930862721657705</v>
      </c>
      <c r="K41" s="53">
        <v>101674000</v>
      </c>
      <c r="L41" s="22">
        <f t="shared" si="1"/>
        <v>0.10128910141462442</v>
      </c>
      <c r="M41" s="58">
        <v>250187000</v>
      </c>
      <c r="N41" s="59">
        <f t="shared" si="4"/>
        <v>0.24923988842398884</v>
      </c>
      <c r="O41" s="58">
        <v>45174000</v>
      </c>
      <c r="P41" s="59">
        <f t="shared" si="3"/>
        <v>4.5002988643156008E-2</v>
      </c>
    </row>
    <row r="42" spans="1:16" x14ac:dyDescent="0.35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15">
        <v>42092600</v>
      </c>
      <c r="H42" s="15">
        <v>27628600</v>
      </c>
      <c r="I42" s="53">
        <v>3427490</v>
      </c>
      <c r="J42" s="22">
        <f t="shared" si="0"/>
        <v>0.12405586964232715</v>
      </c>
      <c r="K42" s="53">
        <v>918697</v>
      </c>
      <c r="L42" s="22">
        <f t="shared" si="1"/>
        <v>3.3251666751120214E-2</v>
      </c>
      <c r="M42" s="58">
        <v>6721010</v>
      </c>
      <c r="N42" s="59">
        <f t="shared" si="4"/>
        <v>0.24326277842525498</v>
      </c>
      <c r="O42" s="58">
        <v>1167803</v>
      </c>
      <c r="P42" s="59">
        <f t="shared" si="3"/>
        <v>4.2267903549220734E-2</v>
      </c>
    </row>
    <row r="43" spans="1:16" x14ac:dyDescent="0.35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15">
        <v>705928</v>
      </c>
      <c r="H43" s="15">
        <v>543909</v>
      </c>
      <c r="I43" s="53">
        <v>0</v>
      </c>
      <c r="J43" s="22">
        <f t="shared" si="0"/>
        <v>0</v>
      </c>
      <c r="K43" s="53">
        <v>0</v>
      </c>
      <c r="L43" s="22">
        <f t="shared" si="1"/>
        <v>0</v>
      </c>
      <c r="M43" s="58">
        <v>138348</v>
      </c>
      <c r="N43" s="59">
        <f t="shared" si="4"/>
        <v>0.25435872544855848</v>
      </c>
      <c r="O43" s="58">
        <v>126716</v>
      </c>
      <c r="P43" s="59">
        <f t="shared" si="3"/>
        <v>0.23297279508153018</v>
      </c>
    </row>
    <row r="44" spans="1:16" x14ac:dyDescent="0.35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15">
        <v>50845700</v>
      </c>
      <c r="H44" s="15">
        <v>45927000</v>
      </c>
      <c r="I44" s="53">
        <v>9686710</v>
      </c>
      <c r="J44" s="22">
        <f t="shared" si="0"/>
        <v>0.21091536568902824</v>
      </c>
      <c r="K44" s="53">
        <v>3458530</v>
      </c>
      <c r="L44" s="22">
        <f t="shared" si="1"/>
        <v>7.5304940448973373E-2</v>
      </c>
      <c r="M44" s="58">
        <v>1658590</v>
      </c>
      <c r="N44" s="59">
        <f t="shared" si="4"/>
        <v>3.6113615084808502E-2</v>
      </c>
      <c r="O44" s="58">
        <v>636180</v>
      </c>
      <c r="P44" s="59">
        <f t="shared" si="3"/>
        <v>1.3851982493957802E-2</v>
      </c>
    </row>
    <row r="45" spans="1:16" x14ac:dyDescent="0.35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15">
        <v>3129230</v>
      </c>
      <c r="H45" s="15">
        <v>2912300</v>
      </c>
      <c r="I45" s="53">
        <v>362275</v>
      </c>
      <c r="J45" s="22">
        <f t="shared" si="0"/>
        <v>0.1243948082271744</v>
      </c>
      <c r="K45" s="53">
        <v>209441</v>
      </c>
      <c r="L45" s="22">
        <f t="shared" si="1"/>
        <v>7.1916011399924457E-2</v>
      </c>
      <c r="M45" s="58">
        <v>225944</v>
      </c>
      <c r="N45" s="59">
        <f t="shared" si="4"/>
        <v>7.7582666620883839E-2</v>
      </c>
      <c r="O45" s="58">
        <v>95372</v>
      </c>
      <c r="P45" s="59">
        <f t="shared" si="3"/>
        <v>3.2747999862651513E-2</v>
      </c>
    </row>
    <row r="46" spans="1:16" x14ac:dyDescent="0.35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15">
        <v>4027860</v>
      </c>
      <c r="H46" s="15">
        <v>2202550</v>
      </c>
      <c r="I46" s="53">
        <v>178518</v>
      </c>
      <c r="J46" s="22">
        <f t="shared" si="0"/>
        <v>8.1050600440398635E-2</v>
      </c>
      <c r="K46" s="53">
        <v>57398.6</v>
      </c>
      <c r="L46" s="22">
        <f t="shared" si="1"/>
        <v>2.6060066740823135E-2</v>
      </c>
      <c r="M46" s="58">
        <v>304743</v>
      </c>
      <c r="N46" s="59">
        <f t="shared" si="4"/>
        <v>0.13835917459308528</v>
      </c>
      <c r="O46" s="58">
        <v>137608.4</v>
      </c>
      <c r="P46" s="59">
        <f t="shared" si="3"/>
        <v>6.2476856371024493E-2</v>
      </c>
    </row>
    <row r="47" spans="1:16" x14ac:dyDescent="0.35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15">
        <v>16003400</v>
      </c>
      <c r="H47" s="15">
        <v>13160300</v>
      </c>
      <c r="I47" s="53">
        <v>4875170</v>
      </c>
      <c r="J47" s="22">
        <f t="shared" si="0"/>
        <v>0.37044520261696162</v>
      </c>
      <c r="K47" s="53">
        <v>975381</v>
      </c>
      <c r="L47" s="22">
        <f t="shared" si="1"/>
        <v>7.4115407703471803E-2</v>
      </c>
      <c r="M47" s="58">
        <v>3804180</v>
      </c>
      <c r="N47" s="59">
        <f t="shared" si="4"/>
        <v>0.28906483894744039</v>
      </c>
      <c r="O47" s="58">
        <v>977119</v>
      </c>
      <c r="P47" s="59">
        <f t="shared" si="3"/>
        <v>7.4247471562198436E-2</v>
      </c>
    </row>
    <row r="48" spans="1:16" x14ac:dyDescent="0.35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15">
        <v>4457950</v>
      </c>
      <c r="H48" s="15">
        <v>3987350</v>
      </c>
      <c r="I48" s="53">
        <v>1475420</v>
      </c>
      <c r="J48" s="22">
        <f t="shared" si="0"/>
        <v>0.37002520470989503</v>
      </c>
      <c r="K48" s="53">
        <v>80979.399999999994</v>
      </c>
      <c r="L48" s="22">
        <f t="shared" si="1"/>
        <v>2.0309077457459215E-2</v>
      </c>
      <c r="M48" s="58">
        <v>2238200</v>
      </c>
      <c r="N48" s="59">
        <f t="shared" si="4"/>
        <v>0.56132519091627275</v>
      </c>
      <c r="O48" s="58">
        <v>215787.6</v>
      </c>
      <c r="P48" s="59">
        <f t="shared" si="3"/>
        <v>5.4118048327836787E-2</v>
      </c>
    </row>
    <row r="49" spans="1:16" x14ac:dyDescent="0.35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15">
        <v>11199100</v>
      </c>
      <c r="H49" s="15">
        <v>9801690</v>
      </c>
      <c r="I49" s="53">
        <v>1102630</v>
      </c>
      <c r="J49" s="22">
        <f t="shared" si="0"/>
        <v>0.11249386585374563</v>
      </c>
      <c r="K49" s="53">
        <v>8675.2000000000007</v>
      </c>
      <c r="L49" s="22">
        <f t="shared" si="1"/>
        <v>8.8507186005678618E-4</v>
      </c>
      <c r="M49" s="58">
        <v>2926240</v>
      </c>
      <c r="N49" s="59">
        <f t="shared" si="4"/>
        <v>0.29854443468422281</v>
      </c>
      <c r="O49" s="58">
        <v>30945.499999999996</v>
      </c>
      <c r="P49" s="59">
        <f t="shared" si="3"/>
        <v>3.1571596326755891E-3</v>
      </c>
    </row>
    <row r="50" spans="1:16" x14ac:dyDescent="0.35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15">
        <v>783645</v>
      </c>
      <c r="H50" s="15">
        <v>184352</v>
      </c>
      <c r="I50" s="53">
        <v>79970.7</v>
      </c>
      <c r="J50" s="22">
        <f t="shared" si="0"/>
        <v>0.43379350373199094</v>
      </c>
      <c r="K50" s="53">
        <v>239.75700000000001</v>
      </c>
      <c r="L50" s="22">
        <f t="shared" si="1"/>
        <v>1.3005391859052249E-3</v>
      </c>
      <c r="M50" s="58">
        <v>65007.3</v>
      </c>
      <c r="N50" s="59">
        <f t="shared" si="4"/>
        <v>0.3526259546953654</v>
      </c>
      <c r="O50" s="58">
        <v>553.80299999999988</v>
      </c>
      <c r="P50" s="59">
        <f t="shared" si="3"/>
        <v>3.0040520308974132E-3</v>
      </c>
    </row>
    <row r="51" spans="1:16" x14ac:dyDescent="0.35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15">
        <v>10293700</v>
      </c>
      <c r="H51" s="15">
        <v>4650300</v>
      </c>
      <c r="I51" s="53">
        <v>850070</v>
      </c>
      <c r="J51" s="22">
        <f t="shared" si="0"/>
        <v>0.1827989592069329</v>
      </c>
      <c r="K51" s="53">
        <v>3252.32</v>
      </c>
      <c r="L51" s="22">
        <f t="shared" si="1"/>
        <v>6.9937853471819026E-4</v>
      </c>
      <c r="M51" s="58">
        <v>3499910</v>
      </c>
      <c r="N51" s="59">
        <f t="shared" si="4"/>
        <v>0.75262026105842639</v>
      </c>
      <c r="O51" s="58">
        <v>35140.18</v>
      </c>
      <c r="P51" s="59">
        <f t="shared" si="3"/>
        <v>7.556540438251296E-3</v>
      </c>
    </row>
    <row r="52" spans="1:16" x14ac:dyDescent="0.35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15">
        <v>5322340</v>
      </c>
      <c r="H52" s="15">
        <v>2283610</v>
      </c>
      <c r="I52" s="53">
        <v>186253</v>
      </c>
      <c r="J52" s="22">
        <f t="shared" si="0"/>
        <v>8.1560774387920879E-2</v>
      </c>
      <c r="K52" s="53">
        <v>9340.9500000000007</v>
      </c>
      <c r="L52" s="22">
        <f t="shared" si="1"/>
        <v>4.0904313783877285E-3</v>
      </c>
      <c r="M52" s="58">
        <v>1801557</v>
      </c>
      <c r="N52" s="59">
        <f t="shared" si="4"/>
        <v>0.78890747544458117</v>
      </c>
      <c r="O52" s="58">
        <v>8017.5499999999993</v>
      </c>
      <c r="P52" s="59">
        <f t="shared" si="3"/>
        <v>3.5109103568472721E-3</v>
      </c>
    </row>
    <row r="53" spans="1:16" x14ac:dyDescent="0.35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15">
        <v>631518</v>
      </c>
      <c r="H53" s="15">
        <v>566086</v>
      </c>
      <c r="I53" s="53">
        <v>23.9252</v>
      </c>
      <c r="J53" s="22">
        <f t="shared" si="0"/>
        <v>4.2264249601650635E-5</v>
      </c>
      <c r="K53" s="53">
        <v>5.9813099999999997</v>
      </c>
      <c r="L53" s="22">
        <f t="shared" si="1"/>
        <v>1.0566080065573075E-5</v>
      </c>
      <c r="M53" s="58">
        <v>0</v>
      </c>
      <c r="N53" s="59">
        <f t="shared" si="4"/>
        <v>0</v>
      </c>
      <c r="O53" s="58">
        <v>11.962589999999999</v>
      </c>
      <c r="P53" s="59">
        <f t="shared" si="3"/>
        <v>2.1132107135664896E-5</v>
      </c>
    </row>
    <row r="54" spans="1:16" x14ac:dyDescent="0.35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15">
        <v>70559</v>
      </c>
      <c r="H54" s="15">
        <v>33226.5</v>
      </c>
      <c r="I54" s="53">
        <v>8705.7099999999991</v>
      </c>
      <c r="J54" s="22">
        <f t="shared" si="0"/>
        <v>0.26201104540050862</v>
      </c>
      <c r="K54" s="53">
        <v>3763.78</v>
      </c>
      <c r="L54" s="22">
        <f t="shared" si="1"/>
        <v>0.11327645102553685</v>
      </c>
      <c r="M54" s="58">
        <v>5851.9900000000016</v>
      </c>
      <c r="N54" s="59">
        <f t="shared" si="4"/>
        <v>0.17612417799045946</v>
      </c>
      <c r="O54" s="58">
        <v>434.32999999999947</v>
      </c>
      <c r="P54" s="59">
        <f t="shared" si="3"/>
        <v>1.307179510330608E-2</v>
      </c>
    </row>
    <row r="55" spans="1:16" x14ac:dyDescent="0.35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15">
        <v>8392520</v>
      </c>
      <c r="H55" s="15">
        <v>5997730</v>
      </c>
      <c r="I55" s="53">
        <v>215745</v>
      </c>
      <c r="J55" s="22">
        <f t="shared" si="0"/>
        <v>3.5971109069597995E-2</v>
      </c>
      <c r="K55" s="53">
        <v>45582.3</v>
      </c>
      <c r="L55" s="22">
        <f t="shared" si="1"/>
        <v>7.5999253050737531E-3</v>
      </c>
      <c r="M55" s="58">
        <v>795585</v>
      </c>
      <c r="N55" s="59">
        <f t="shared" si="4"/>
        <v>0.13264768504084046</v>
      </c>
      <c r="O55" s="58">
        <v>100945.7</v>
      </c>
      <c r="P55" s="59">
        <f t="shared" si="3"/>
        <v>1.68306509296017E-2</v>
      </c>
    </row>
    <row r="56" spans="1:16" x14ac:dyDescent="0.35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15">
        <v>12648800</v>
      </c>
      <c r="H56" s="15">
        <v>7739830</v>
      </c>
      <c r="I56" s="53">
        <v>2259460</v>
      </c>
      <c r="J56" s="22">
        <f t="shared" si="0"/>
        <v>0.29192630845897133</v>
      </c>
      <c r="K56" s="53">
        <v>418054</v>
      </c>
      <c r="L56" s="22">
        <f t="shared" si="1"/>
        <v>5.4013331042154673E-2</v>
      </c>
      <c r="M56" s="58">
        <v>1303790</v>
      </c>
      <c r="N56" s="59">
        <f t="shared" si="4"/>
        <v>0.16845202026401096</v>
      </c>
      <c r="O56" s="58">
        <v>255579</v>
      </c>
      <c r="P56" s="59">
        <f t="shared" si="3"/>
        <v>3.3021267908985082E-2</v>
      </c>
    </row>
    <row r="57" spans="1:16" x14ac:dyDescent="0.35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15">
        <v>67969000</v>
      </c>
      <c r="H57" s="15">
        <v>27063900</v>
      </c>
      <c r="I57" s="53">
        <v>4055540</v>
      </c>
      <c r="J57" s="22">
        <f t="shared" si="0"/>
        <v>0.14985053890976541</v>
      </c>
      <c r="K57" s="53">
        <v>855.88800000000003</v>
      </c>
      <c r="L57" s="22">
        <f t="shared" si="1"/>
        <v>3.1624710407590922E-5</v>
      </c>
      <c r="M57" s="58">
        <v>13856660</v>
      </c>
      <c r="N57" s="59">
        <f t="shared" si="4"/>
        <v>0.51199790126330647</v>
      </c>
      <c r="O57" s="58">
        <v>40898.512000000002</v>
      </c>
      <c r="P57" s="59">
        <f t="shared" si="3"/>
        <v>1.5111832367101564E-3</v>
      </c>
    </row>
    <row r="58" spans="1:16" x14ac:dyDescent="0.35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15">
        <v>6258170</v>
      </c>
      <c r="H58" s="15">
        <v>3113700</v>
      </c>
      <c r="I58" s="53">
        <v>300141</v>
      </c>
      <c r="J58" s="22">
        <f t="shared" si="0"/>
        <v>9.6393679545235575E-2</v>
      </c>
      <c r="K58" s="53">
        <v>5894.38</v>
      </c>
      <c r="L58" s="22">
        <f t="shared" si="1"/>
        <v>1.8930468574364903E-3</v>
      </c>
      <c r="M58" s="58">
        <v>1612189</v>
      </c>
      <c r="N58" s="59">
        <f t="shared" si="4"/>
        <v>0.51777274625044156</v>
      </c>
      <c r="O58" s="58">
        <v>16247.219999999998</v>
      </c>
      <c r="P58" s="59">
        <f t="shared" si="3"/>
        <v>5.2179786106561314E-3</v>
      </c>
    </row>
    <row r="59" spans="1:16" x14ac:dyDescent="0.35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15">
        <v>453214</v>
      </c>
      <c r="H59" s="15">
        <v>434225</v>
      </c>
      <c r="I59" s="53">
        <v>8781.08</v>
      </c>
      <c r="J59" s="22">
        <f t="shared" si="0"/>
        <v>2.0222419252691578E-2</v>
      </c>
      <c r="K59" s="53">
        <v>2459.9499999999998</v>
      </c>
      <c r="L59" s="22">
        <f t="shared" si="1"/>
        <v>5.6651505555875403E-3</v>
      </c>
      <c r="M59" s="58">
        <v>6794.52</v>
      </c>
      <c r="N59" s="59">
        <f t="shared" si="4"/>
        <v>1.5647463872416376E-2</v>
      </c>
      <c r="O59" s="58">
        <v>1630.6600000000003</v>
      </c>
      <c r="P59" s="59">
        <f t="shared" si="3"/>
        <v>3.7553342161321902E-3</v>
      </c>
    </row>
    <row r="60" spans="1:16" x14ac:dyDescent="0.35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15">
        <v>3669630</v>
      </c>
      <c r="H60" s="15">
        <v>3607380</v>
      </c>
      <c r="I60" s="53">
        <v>160685</v>
      </c>
      <c r="J60" s="22">
        <f t="shared" si="0"/>
        <v>4.4543408235339775E-2</v>
      </c>
      <c r="K60" s="53">
        <v>48706</v>
      </c>
      <c r="L60" s="22">
        <f t="shared" si="1"/>
        <v>1.350176582450421E-2</v>
      </c>
      <c r="M60" s="58">
        <v>31191</v>
      </c>
      <c r="N60" s="59">
        <f t="shared" si="4"/>
        <v>8.6464414616702432E-3</v>
      </c>
      <c r="O60" s="58">
        <v>14842.800000000003</v>
      </c>
      <c r="P60" s="59">
        <f t="shared" si="3"/>
        <v>4.1145651414600075E-3</v>
      </c>
    </row>
    <row r="61" spans="1:16" x14ac:dyDescent="0.35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15">
        <v>1391650</v>
      </c>
      <c r="H61" s="15">
        <v>511160</v>
      </c>
      <c r="I61" s="53">
        <v>7728.29</v>
      </c>
      <c r="J61" s="22">
        <f t="shared" si="0"/>
        <v>1.5119121214492527E-2</v>
      </c>
      <c r="K61" s="53">
        <v>3686.21</v>
      </c>
      <c r="L61" s="22">
        <f t="shared" si="1"/>
        <v>7.211460208154003E-3</v>
      </c>
      <c r="M61" s="58">
        <v>341890.71</v>
      </c>
      <c r="N61" s="59">
        <f t="shared" si="4"/>
        <v>0.66885262931371781</v>
      </c>
      <c r="O61" s="58">
        <v>23798.09</v>
      </c>
      <c r="P61" s="59">
        <f t="shared" si="3"/>
        <v>4.6557027153924409E-2</v>
      </c>
    </row>
    <row r="62" spans="1:16" x14ac:dyDescent="0.35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15">
        <v>62917100</v>
      </c>
      <c r="H62" s="15">
        <v>59279500</v>
      </c>
      <c r="I62" s="53">
        <v>17511600</v>
      </c>
      <c r="J62" s="22">
        <f t="shared" si="0"/>
        <v>0.29540734992704054</v>
      </c>
      <c r="K62" s="53">
        <v>9873850</v>
      </c>
      <c r="L62" s="22">
        <f t="shared" si="1"/>
        <v>0.16656432662218812</v>
      </c>
      <c r="M62" s="58">
        <v>5981700</v>
      </c>
      <c r="N62" s="59">
        <f t="shared" si="4"/>
        <v>0.10090672154792128</v>
      </c>
      <c r="O62" s="58">
        <v>3049850</v>
      </c>
      <c r="P62" s="59">
        <f t="shared" si="3"/>
        <v>5.1448645821911457E-2</v>
      </c>
    </row>
    <row r="63" spans="1:16" x14ac:dyDescent="0.35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15">
        <v>46224</v>
      </c>
      <c r="H63" s="15">
        <v>29683.200000000001</v>
      </c>
      <c r="I63" s="53">
        <v>8227.2800000000007</v>
      </c>
      <c r="J63" s="22">
        <f t="shared" si="0"/>
        <v>0.27716957740405351</v>
      </c>
      <c r="K63" s="53">
        <v>8011.29</v>
      </c>
      <c r="L63" s="22">
        <f t="shared" si="1"/>
        <v>0.26989307082794306</v>
      </c>
      <c r="M63" s="58">
        <v>4194.119999999999</v>
      </c>
      <c r="N63" s="59">
        <f t="shared" si="4"/>
        <v>0.14129608667529103</v>
      </c>
      <c r="O63" s="58">
        <v>4042.9100000000008</v>
      </c>
      <c r="P63" s="59">
        <f t="shared" si="3"/>
        <v>0.13620195935748169</v>
      </c>
    </row>
    <row r="64" spans="1:16" x14ac:dyDescent="0.35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15">
        <v>813599</v>
      </c>
      <c r="H64" s="15">
        <v>640316</v>
      </c>
      <c r="I64" s="53" t="s">
        <v>477</v>
      </c>
      <c r="J64" s="47" t="s">
        <v>477</v>
      </c>
      <c r="K64" s="53" t="s">
        <v>477</v>
      </c>
      <c r="L64" s="53" t="s">
        <v>477</v>
      </c>
      <c r="M64" s="58" t="s">
        <v>477</v>
      </c>
      <c r="N64" s="60" t="s">
        <v>477</v>
      </c>
      <c r="O64" s="58" t="s">
        <v>477</v>
      </c>
      <c r="P64" s="58" t="s">
        <v>477</v>
      </c>
    </row>
    <row r="65" spans="1:16" x14ac:dyDescent="0.35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15">
        <v>5169130</v>
      </c>
      <c r="H65" s="15">
        <v>2483150</v>
      </c>
      <c r="I65" s="53">
        <v>2154.02</v>
      </c>
      <c r="J65" s="22">
        <f t="shared" si="0"/>
        <v>8.6745464430259948E-4</v>
      </c>
      <c r="K65" s="53">
        <v>689.88199999999995</v>
      </c>
      <c r="L65" s="22">
        <f t="shared" si="1"/>
        <v>2.7782534281054302E-4</v>
      </c>
      <c r="M65" s="58">
        <v>153334.98000000001</v>
      </c>
      <c r="N65" s="59">
        <f t="shared" si="4"/>
        <v>6.175018826893261E-2</v>
      </c>
      <c r="O65" s="58">
        <v>5843.268</v>
      </c>
      <c r="P65" s="59">
        <f t="shared" si="3"/>
        <v>2.3531675492821616E-3</v>
      </c>
    </row>
    <row r="66" spans="1:16" x14ac:dyDescent="0.35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15">
        <v>59209100</v>
      </c>
      <c r="H66" s="15">
        <v>18287300</v>
      </c>
      <c r="I66" s="53">
        <v>3697150</v>
      </c>
      <c r="J66" s="22">
        <f t="shared" si="0"/>
        <v>0.2021703586642096</v>
      </c>
      <c r="K66" s="53">
        <v>55877.5</v>
      </c>
      <c r="L66" s="22">
        <f t="shared" si="1"/>
        <v>3.0555358090040628E-3</v>
      </c>
      <c r="M66" s="58">
        <v>13648850</v>
      </c>
      <c r="N66" s="59">
        <f t="shared" si="4"/>
        <v>0.74635676124961037</v>
      </c>
      <c r="O66" s="58">
        <v>198390.5</v>
      </c>
      <c r="P66" s="59">
        <f t="shared" si="3"/>
        <v>1.0848539696948154E-2</v>
      </c>
    </row>
    <row r="67" spans="1:16" x14ac:dyDescent="0.35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15">
        <v>233321</v>
      </c>
      <c r="H67" s="15">
        <v>164036</v>
      </c>
      <c r="I67" s="53" t="s">
        <v>477</v>
      </c>
      <c r="J67" s="47" t="s">
        <v>477</v>
      </c>
      <c r="K67" s="53" t="s">
        <v>477</v>
      </c>
      <c r="L67" s="53" t="s">
        <v>477</v>
      </c>
      <c r="M67" s="58" t="s">
        <v>477</v>
      </c>
      <c r="N67" s="60" t="s">
        <v>477</v>
      </c>
      <c r="O67" s="58" t="s">
        <v>477</v>
      </c>
      <c r="P67" s="58" t="s">
        <v>477</v>
      </c>
    </row>
    <row r="68" spans="1:16" x14ac:dyDescent="0.35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15">
        <v>1233490</v>
      </c>
      <c r="H68" s="15">
        <v>743320</v>
      </c>
      <c r="I68" s="53">
        <v>17512.400000000001</v>
      </c>
      <c r="J68" s="22">
        <f t="shared" ref="J68:J131" si="5">I68/H68</f>
        <v>2.3559705106818062E-2</v>
      </c>
      <c r="K68" s="53">
        <v>14801</v>
      </c>
      <c r="L68" s="22">
        <f t="shared" ref="L68:L131" si="6">K68/$H68</f>
        <v>1.9912016359037832E-2</v>
      </c>
      <c r="M68" s="58">
        <v>23581.699999999997</v>
      </c>
      <c r="N68" s="59">
        <f t="shared" si="4"/>
        <v>3.1724829144917394E-2</v>
      </c>
      <c r="O68" s="58">
        <v>22401.699999999997</v>
      </c>
      <c r="P68" s="59">
        <f t="shared" ref="P68:P131" si="7">O68/$H68</f>
        <v>3.0137356723887419E-2</v>
      </c>
    </row>
    <row r="69" spans="1:16" x14ac:dyDescent="0.35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15">
        <v>1281020</v>
      </c>
      <c r="H69" s="15">
        <v>859249</v>
      </c>
      <c r="I69" s="53">
        <v>250880</v>
      </c>
      <c r="J69" s="22">
        <f t="shared" si="5"/>
        <v>0.29197589988466671</v>
      </c>
      <c r="K69" s="53">
        <v>129329</v>
      </c>
      <c r="L69" s="22">
        <f t="shared" si="6"/>
        <v>0.1505139953610653</v>
      </c>
      <c r="M69" s="58">
        <v>444757</v>
      </c>
      <c r="N69" s="59">
        <f t="shared" si="4"/>
        <v>0.51761130941089251</v>
      </c>
      <c r="O69" s="58">
        <v>151414</v>
      </c>
      <c r="P69" s="59">
        <f t="shared" si="7"/>
        <v>0.17621667293182769</v>
      </c>
    </row>
    <row r="70" spans="1:16" x14ac:dyDescent="0.35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15">
        <v>5270910</v>
      </c>
      <c r="H70" s="15">
        <v>3168830</v>
      </c>
      <c r="I70" s="53">
        <v>1409510</v>
      </c>
      <c r="J70" s="22">
        <f t="shared" si="5"/>
        <v>0.44480454931315344</v>
      </c>
      <c r="K70" s="53">
        <v>296592</v>
      </c>
      <c r="L70" s="22">
        <f t="shared" si="6"/>
        <v>9.3596690261074283E-2</v>
      </c>
      <c r="M70" s="58">
        <v>206840</v>
      </c>
      <c r="N70" s="59">
        <f t="shared" si="4"/>
        <v>6.527330276474283E-2</v>
      </c>
      <c r="O70" s="58">
        <v>35904</v>
      </c>
      <c r="P70" s="59">
        <f t="shared" si="7"/>
        <v>1.1330364834970635E-2</v>
      </c>
    </row>
    <row r="71" spans="1:16" x14ac:dyDescent="0.35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15">
        <v>82016400</v>
      </c>
      <c r="H71" s="15">
        <v>45032500</v>
      </c>
      <c r="I71" s="53">
        <v>3697040</v>
      </c>
      <c r="J71" s="22">
        <f t="shared" si="5"/>
        <v>8.2097152056847839E-2</v>
      </c>
      <c r="K71" s="53">
        <v>17780.7</v>
      </c>
      <c r="L71" s="22">
        <f t="shared" si="6"/>
        <v>3.948415033586854E-4</v>
      </c>
      <c r="M71" s="58">
        <v>40173560</v>
      </c>
      <c r="N71" s="59">
        <f t="shared" si="4"/>
        <v>0.89210148226281016</v>
      </c>
      <c r="O71" s="58">
        <v>299873.3</v>
      </c>
      <c r="P71" s="59">
        <f t="shared" si="7"/>
        <v>6.6590418031421753E-3</v>
      </c>
    </row>
    <row r="72" spans="1:16" x14ac:dyDescent="0.35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15">
        <v>19334500</v>
      </c>
      <c r="H72" s="15">
        <v>14940300</v>
      </c>
      <c r="I72" s="53">
        <v>6040150</v>
      </c>
      <c r="J72" s="22">
        <f t="shared" si="5"/>
        <v>0.40428572384758005</v>
      </c>
      <c r="K72" s="53">
        <v>807816</v>
      </c>
      <c r="L72" s="22">
        <f t="shared" si="6"/>
        <v>5.4069596996044259E-2</v>
      </c>
      <c r="M72" s="58">
        <v>3547750</v>
      </c>
      <c r="N72" s="59">
        <f t="shared" ref="N72:N73" si="8">M72/$H72</f>
        <v>0.2374617644893342</v>
      </c>
      <c r="O72" s="58">
        <v>648604</v>
      </c>
      <c r="P72" s="59">
        <f t="shared" si="7"/>
        <v>4.3413050608086853E-2</v>
      </c>
    </row>
    <row r="73" spans="1:16" x14ac:dyDescent="0.35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15">
        <v>10627000</v>
      </c>
      <c r="H73" s="15">
        <v>3939130</v>
      </c>
      <c r="I73" s="53">
        <v>1381120</v>
      </c>
      <c r="J73" s="22">
        <f t="shared" si="5"/>
        <v>0.35061549123791291</v>
      </c>
      <c r="K73" s="53">
        <v>140396</v>
      </c>
      <c r="L73" s="22">
        <f t="shared" si="6"/>
        <v>3.5641372587347966E-2</v>
      </c>
      <c r="M73" s="58">
        <v>1402400</v>
      </c>
      <c r="N73" s="59">
        <f t="shared" si="8"/>
        <v>0.3560176993397019</v>
      </c>
      <c r="O73" s="58">
        <v>170815</v>
      </c>
      <c r="P73" s="59">
        <f t="shared" si="7"/>
        <v>4.3363636132851671E-2</v>
      </c>
    </row>
    <row r="74" spans="1:16" x14ac:dyDescent="0.35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15">
        <v>56215</v>
      </c>
      <c r="H74" s="15">
        <v>38204.400000000001</v>
      </c>
      <c r="I74" s="53" t="s">
        <v>477</v>
      </c>
      <c r="J74" s="47" t="s">
        <v>477</v>
      </c>
      <c r="K74" s="53" t="s">
        <v>477</v>
      </c>
      <c r="L74" s="53" t="s">
        <v>477</v>
      </c>
      <c r="M74" s="58" t="s">
        <v>477</v>
      </c>
      <c r="N74" s="60" t="s">
        <v>477</v>
      </c>
      <c r="O74" s="58" t="s">
        <v>477</v>
      </c>
      <c r="P74" s="58" t="s">
        <v>477</v>
      </c>
    </row>
    <row r="75" spans="1:16" x14ac:dyDescent="0.35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15">
        <v>93502</v>
      </c>
      <c r="H75" s="15">
        <v>41697.1</v>
      </c>
      <c r="I75" s="53">
        <v>12034.9</v>
      </c>
      <c r="J75" s="22">
        <f t="shared" si="5"/>
        <v>0.28862678699477901</v>
      </c>
      <c r="K75" s="53">
        <v>11817.4</v>
      </c>
      <c r="L75" s="22">
        <f t="shared" si="6"/>
        <v>0.28341059690002424</v>
      </c>
      <c r="M75" s="58">
        <v>2728.2000000000007</v>
      </c>
      <c r="N75" s="59">
        <f t="shared" ref="N75" si="9">M75/$H75</f>
        <v>6.5429010650620803E-2</v>
      </c>
      <c r="O75" s="58">
        <v>2190.7000000000007</v>
      </c>
      <c r="P75" s="59">
        <f t="shared" si="7"/>
        <v>5.2538425933698049E-2</v>
      </c>
    </row>
    <row r="76" spans="1:16" x14ac:dyDescent="0.35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15">
        <v>155092</v>
      </c>
      <c r="H76" s="15">
        <v>12278.8</v>
      </c>
      <c r="I76" s="53" t="s">
        <v>477</v>
      </c>
      <c r="J76" s="47" t="s">
        <v>477</v>
      </c>
      <c r="K76" s="53" t="s">
        <v>477</v>
      </c>
      <c r="L76" s="53" t="s">
        <v>477</v>
      </c>
      <c r="M76" s="58" t="s">
        <v>477</v>
      </c>
      <c r="N76" s="60" t="s">
        <v>477</v>
      </c>
      <c r="O76" s="58" t="s">
        <v>477</v>
      </c>
      <c r="P76" s="58" t="s">
        <v>477</v>
      </c>
    </row>
    <row r="77" spans="1:16" x14ac:dyDescent="0.35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15">
        <v>11377000</v>
      </c>
      <c r="H77" s="15">
        <v>8228620</v>
      </c>
      <c r="I77" s="53">
        <v>1722690</v>
      </c>
      <c r="J77" s="22">
        <f t="shared" si="5"/>
        <v>0.20935345173309741</v>
      </c>
      <c r="K77" s="53">
        <v>278144</v>
      </c>
      <c r="L77" s="22">
        <f t="shared" si="6"/>
        <v>3.3802022696393805E-2</v>
      </c>
      <c r="M77" s="58">
        <v>2087690</v>
      </c>
      <c r="N77" s="59">
        <f t="shared" ref="N77:N82" si="10">M77/$H77</f>
        <v>0.2537108287902467</v>
      </c>
      <c r="O77" s="58">
        <v>227859</v>
      </c>
      <c r="P77" s="59">
        <f t="shared" si="7"/>
        <v>2.7691034462643798E-2</v>
      </c>
    </row>
    <row r="78" spans="1:16" x14ac:dyDescent="0.35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15">
        <v>8127610</v>
      </c>
      <c r="H78" s="15">
        <v>7854100</v>
      </c>
      <c r="I78" s="53">
        <v>1646910</v>
      </c>
      <c r="J78" s="22">
        <f t="shared" si="5"/>
        <v>0.20968793369068384</v>
      </c>
      <c r="K78" s="53">
        <v>387070</v>
      </c>
      <c r="L78" s="22">
        <f t="shared" si="6"/>
        <v>4.9282540329254783E-2</v>
      </c>
      <c r="M78" s="58">
        <v>2718910</v>
      </c>
      <c r="N78" s="59">
        <f t="shared" si="10"/>
        <v>0.34617715588036824</v>
      </c>
      <c r="O78" s="58">
        <v>685810</v>
      </c>
      <c r="P78" s="59">
        <f t="shared" si="7"/>
        <v>8.7318725251779319E-2</v>
      </c>
    </row>
    <row r="79" spans="1:16" x14ac:dyDescent="0.35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15">
        <v>1205180</v>
      </c>
      <c r="H79" s="15">
        <v>1005080</v>
      </c>
      <c r="I79" s="53">
        <v>60714.1</v>
      </c>
      <c r="J79" s="22">
        <f t="shared" si="5"/>
        <v>6.0407231265172917E-2</v>
      </c>
      <c r="K79" s="53">
        <v>24723.8</v>
      </c>
      <c r="L79" s="22">
        <f t="shared" si="6"/>
        <v>2.4598837903450473E-2</v>
      </c>
      <c r="M79" s="58">
        <v>215134.9</v>
      </c>
      <c r="N79" s="59">
        <f t="shared" si="10"/>
        <v>0.21404753850439764</v>
      </c>
      <c r="O79" s="58">
        <v>62068.800000000003</v>
      </c>
      <c r="P79" s="59">
        <f t="shared" si="7"/>
        <v>6.175508417240419E-2</v>
      </c>
    </row>
    <row r="80" spans="1:16" x14ac:dyDescent="0.35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15">
        <v>760166</v>
      </c>
      <c r="H80" s="15">
        <v>732576</v>
      </c>
      <c r="I80" s="53">
        <v>16326.4</v>
      </c>
      <c r="J80" s="22">
        <f t="shared" si="5"/>
        <v>2.228628838509588E-2</v>
      </c>
      <c r="K80" s="53">
        <v>13261.1</v>
      </c>
      <c r="L80" s="22">
        <f t="shared" si="6"/>
        <v>1.8102012623946184E-2</v>
      </c>
      <c r="M80" s="58">
        <v>194930.6</v>
      </c>
      <c r="N80" s="59">
        <f t="shared" si="10"/>
        <v>0.26608925217315338</v>
      </c>
      <c r="O80" s="58">
        <v>152263.9</v>
      </c>
      <c r="P80" s="59">
        <f t="shared" si="7"/>
        <v>0.20784724042283667</v>
      </c>
    </row>
    <row r="81" spans="1:16" x14ac:dyDescent="0.35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15">
        <v>8122560</v>
      </c>
      <c r="H81" s="15">
        <v>6256670</v>
      </c>
      <c r="I81" s="53">
        <v>724378</v>
      </c>
      <c r="J81" s="22">
        <f t="shared" si="5"/>
        <v>0.11577692286791536</v>
      </c>
      <c r="K81" s="53">
        <v>106442</v>
      </c>
      <c r="L81" s="22">
        <f t="shared" si="6"/>
        <v>1.7012564191494838E-2</v>
      </c>
      <c r="M81" s="58">
        <v>1758322</v>
      </c>
      <c r="N81" s="59">
        <f t="shared" si="10"/>
        <v>0.2810316030732003</v>
      </c>
      <c r="O81" s="58">
        <v>175856</v>
      </c>
      <c r="P81" s="59">
        <f t="shared" si="7"/>
        <v>2.8106964247754797E-2</v>
      </c>
    </row>
    <row r="82" spans="1:16" x14ac:dyDescent="0.35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15">
        <v>6437950</v>
      </c>
      <c r="H82" s="15">
        <v>4004350</v>
      </c>
      <c r="I82" s="53">
        <v>940763</v>
      </c>
      <c r="J82" s="22">
        <f t="shared" si="5"/>
        <v>0.2349352579070261</v>
      </c>
      <c r="K82" s="53">
        <v>94598.1</v>
      </c>
      <c r="L82" s="22">
        <f t="shared" si="6"/>
        <v>2.3623834080437525E-2</v>
      </c>
      <c r="M82" s="58">
        <v>793757</v>
      </c>
      <c r="N82" s="59">
        <f t="shared" si="10"/>
        <v>0.19822368174610111</v>
      </c>
      <c r="O82" s="58">
        <v>67104.899999999994</v>
      </c>
      <c r="P82" s="59">
        <f t="shared" si="7"/>
        <v>1.6758000674266735E-2</v>
      </c>
    </row>
    <row r="83" spans="1:16" x14ac:dyDescent="0.35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15">
        <v>6804010</v>
      </c>
      <c r="H83" s="15">
        <v>1027380</v>
      </c>
      <c r="I83" s="53" t="s">
        <v>477</v>
      </c>
      <c r="J83" s="47" t="s">
        <v>477</v>
      </c>
      <c r="K83" s="53" t="s">
        <v>477</v>
      </c>
      <c r="L83" s="53" t="s">
        <v>477</v>
      </c>
      <c r="M83" s="58" t="s">
        <v>477</v>
      </c>
      <c r="N83" s="60" t="s">
        <v>477</v>
      </c>
      <c r="O83" s="58" t="s">
        <v>477</v>
      </c>
      <c r="P83" s="58" t="s">
        <v>477</v>
      </c>
    </row>
    <row r="84" spans="1:16" x14ac:dyDescent="0.35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15">
        <v>9970610</v>
      </c>
      <c r="H84" s="15">
        <v>5661940</v>
      </c>
      <c r="I84" s="53">
        <v>4553530</v>
      </c>
      <c r="J84" s="22">
        <f t="shared" si="5"/>
        <v>0.80423494420640274</v>
      </c>
      <c r="K84" s="53">
        <v>37543</v>
      </c>
      <c r="L84" s="22">
        <f t="shared" si="6"/>
        <v>6.6307661331628381E-3</v>
      </c>
      <c r="M84" s="58">
        <v>904720</v>
      </c>
      <c r="N84" s="59">
        <f t="shared" ref="N84:N98" si="11">M84/$H84</f>
        <v>0.15978975404190082</v>
      </c>
      <c r="O84" s="58">
        <v>18668</v>
      </c>
      <c r="P84" s="59">
        <f t="shared" si="7"/>
        <v>3.2971031130672526E-3</v>
      </c>
    </row>
    <row r="85" spans="1:16" x14ac:dyDescent="0.35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15">
        <v>279231</v>
      </c>
      <c r="H85" s="15">
        <v>155113</v>
      </c>
      <c r="I85" s="53">
        <v>1446.73</v>
      </c>
      <c r="J85" s="22">
        <f t="shared" si="5"/>
        <v>9.3269422936826697E-3</v>
      </c>
      <c r="K85" s="53">
        <v>18.883900000000001</v>
      </c>
      <c r="L85" s="22">
        <f t="shared" si="6"/>
        <v>1.2174285843223972E-4</v>
      </c>
      <c r="M85" s="58">
        <v>1403.8400000000001</v>
      </c>
      <c r="N85" s="59">
        <f t="shared" si="11"/>
        <v>9.0504341995835298E-3</v>
      </c>
      <c r="O85" s="58">
        <v>116.86810000000001</v>
      </c>
      <c r="P85" s="59">
        <f t="shared" si="7"/>
        <v>7.534384609929536E-4</v>
      </c>
    </row>
    <row r="86" spans="1:16" x14ac:dyDescent="0.35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15">
        <v>1009460000</v>
      </c>
      <c r="H86" s="15">
        <v>809030000</v>
      </c>
      <c r="I86" s="53">
        <v>169783000</v>
      </c>
      <c r="J86" s="22">
        <f t="shared" si="5"/>
        <v>0.20985995574947777</v>
      </c>
      <c r="K86" s="53">
        <v>15962400</v>
      </c>
      <c r="L86" s="22">
        <f t="shared" si="6"/>
        <v>1.9730294303054275E-2</v>
      </c>
      <c r="M86" s="58">
        <v>552688000</v>
      </c>
      <c r="N86" s="59">
        <f t="shared" si="11"/>
        <v>0.6831489561573737</v>
      </c>
      <c r="O86" s="58">
        <v>30232400</v>
      </c>
      <c r="P86" s="59">
        <f t="shared" si="7"/>
        <v>3.7368700789834737E-2</v>
      </c>
    </row>
    <row r="87" spans="1:16" x14ac:dyDescent="0.35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15">
        <v>212060000</v>
      </c>
      <c r="H87" s="15">
        <v>135453000</v>
      </c>
      <c r="I87" s="53">
        <v>75312700</v>
      </c>
      <c r="J87" s="22">
        <f t="shared" si="5"/>
        <v>0.55600614235195978</v>
      </c>
      <c r="K87" s="53">
        <v>11883600</v>
      </c>
      <c r="L87" s="22">
        <f t="shared" si="6"/>
        <v>8.7732276140063348E-2</v>
      </c>
      <c r="M87" s="58">
        <v>23842300</v>
      </c>
      <c r="N87" s="59">
        <f t="shared" si="11"/>
        <v>0.17601898813610625</v>
      </c>
      <c r="O87" s="58">
        <v>5168800</v>
      </c>
      <c r="P87" s="59">
        <f t="shared" si="7"/>
        <v>3.8159361549762648E-2</v>
      </c>
    </row>
    <row r="88" spans="1:16" x14ac:dyDescent="0.35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15">
        <v>70294900</v>
      </c>
      <c r="H88" s="15">
        <v>55977500</v>
      </c>
      <c r="I88" s="53">
        <v>10082500</v>
      </c>
      <c r="J88" s="22">
        <f t="shared" si="5"/>
        <v>0.1801170112991827</v>
      </c>
      <c r="K88" s="53">
        <v>2345490</v>
      </c>
      <c r="L88" s="22">
        <f t="shared" si="6"/>
        <v>4.1900585056495916E-2</v>
      </c>
      <c r="M88" s="58">
        <v>2278400</v>
      </c>
      <c r="N88" s="59">
        <f t="shared" si="11"/>
        <v>4.0702067795096247E-2</v>
      </c>
      <c r="O88" s="58">
        <v>331490</v>
      </c>
      <c r="P88" s="59">
        <f t="shared" si="7"/>
        <v>5.9218435978741456E-3</v>
      </c>
    </row>
    <row r="89" spans="1:16" x14ac:dyDescent="0.35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15">
        <v>22949100</v>
      </c>
      <c r="H89" s="15">
        <v>19438600</v>
      </c>
      <c r="I89" s="53">
        <v>5502400</v>
      </c>
      <c r="J89" s="22">
        <f t="shared" si="5"/>
        <v>0.28306565287623592</v>
      </c>
      <c r="K89" s="53">
        <v>425942</v>
      </c>
      <c r="L89" s="22">
        <f t="shared" si="6"/>
        <v>2.1912174745094812E-2</v>
      </c>
      <c r="M89" s="58">
        <v>471790</v>
      </c>
      <c r="N89" s="59">
        <f t="shared" si="11"/>
        <v>2.427078081754859E-2</v>
      </c>
      <c r="O89" s="58">
        <v>49313</v>
      </c>
      <c r="P89" s="59">
        <f t="shared" si="7"/>
        <v>2.5368596503863449E-3</v>
      </c>
    </row>
    <row r="90" spans="1:16" x14ac:dyDescent="0.35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15">
        <v>3810010</v>
      </c>
      <c r="H90" s="15">
        <v>1632080</v>
      </c>
      <c r="I90" s="53">
        <v>634270</v>
      </c>
      <c r="J90" s="22">
        <f t="shared" si="5"/>
        <v>0.38862678300083331</v>
      </c>
      <c r="K90" s="53">
        <v>11663.7</v>
      </c>
      <c r="L90" s="22">
        <f t="shared" si="6"/>
        <v>7.1465246801627373E-3</v>
      </c>
      <c r="M90" s="58">
        <v>832810</v>
      </c>
      <c r="N90" s="59">
        <f t="shared" si="11"/>
        <v>0.51027523160629384</v>
      </c>
      <c r="O90" s="58">
        <v>22183.3</v>
      </c>
      <c r="P90" s="59">
        <f t="shared" si="7"/>
        <v>1.3592042056761924E-2</v>
      </c>
    </row>
    <row r="91" spans="1:16" x14ac:dyDescent="0.35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15">
        <v>75133</v>
      </c>
      <c r="H91" s="15">
        <v>19571.3</v>
      </c>
      <c r="I91" s="53">
        <v>7684.47</v>
      </c>
      <c r="J91" s="22">
        <f t="shared" si="5"/>
        <v>0.3926397326697767</v>
      </c>
      <c r="K91" s="53">
        <v>2089.52</v>
      </c>
      <c r="L91" s="22">
        <f t="shared" si="6"/>
        <v>0.10676449699304594</v>
      </c>
      <c r="M91" s="58">
        <v>1724.6599999999989</v>
      </c>
      <c r="N91" s="59">
        <f t="shared" si="11"/>
        <v>8.8121892771558297E-2</v>
      </c>
      <c r="O91" s="58">
        <v>529.04</v>
      </c>
      <c r="P91" s="59">
        <f t="shared" si="7"/>
        <v>2.703141845457379E-2</v>
      </c>
    </row>
    <row r="92" spans="1:16" x14ac:dyDescent="0.35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15">
        <v>6114570</v>
      </c>
      <c r="H92" s="15">
        <v>1739900</v>
      </c>
      <c r="I92" s="53">
        <v>1025000</v>
      </c>
      <c r="J92" s="22">
        <f t="shared" si="5"/>
        <v>0.58911431691476523</v>
      </c>
      <c r="K92" s="53">
        <v>10467.799999999999</v>
      </c>
      <c r="L92" s="22">
        <f t="shared" si="6"/>
        <v>6.0163227771711011E-3</v>
      </c>
      <c r="M92" s="58">
        <v>238030</v>
      </c>
      <c r="N92" s="59">
        <f t="shared" si="11"/>
        <v>0.13680671302948447</v>
      </c>
      <c r="O92" s="58">
        <v>2194.4000000000015</v>
      </c>
      <c r="P92" s="59">
        <f t="shared" si="7"/>
        <v>1.2612219093051332E-3</v>
      </c>
    </row>
    <row r="93" spans="1:16" x14ac:dyDescent="0.35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15">
        <v>57499400</v>
      </c>
      <c r="H93" s="15">
        <v>20453400</v>
      </c>
      <c r="I93" s="53">
        <v>10197700</v>
      </c>
      <c r="J93" s="22">
        <f t="shared" si="5"/>
        <v>0.49858214282222024</v>
      </c>
      <c r="K93" s="53">
        <v>279319</v>
      </c>
      <c r="L93" s="22">
        <f t="shared" si="6"/>
        <v>1.3656360311733012E-2</v>
      </c>
      <c r="M93" s="58">
        <v>5681100</v>
      </c>
      <c r="N93" s="59">
        <f t="shared" si="11"/>
        <v>0.27775822112704979</v>
      </c>
      <c r="O93" s="58">
        <v>319584</v>
      </c>
      <c r="P93" s="59">
        <f t="shared" si="7"/>
        <v>1.5624981665639942E-2</v>
      </c>
    </row>
    <row r="94" spans="1:16" x14ac:dyDescent="0.35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15">
        <v>2576080</v>
      </c>
      <c r="H94" s="15">
        <v>1439730</v>
      </c>
      <c r="I94" s="53">
        <v>36240.400000000001</v>
      </c>
      <c r="J94" s="22">
        <f t="shared" si="5"/>
        <v>2.5171664131469096E-2</v>
      </c>
      <c r="K94" s="53">
        <v>64.048699999999997</v>
      </c>
      <c r="L94" s="22">
        <f t="shared" si="6"/>
        <v>4.4486605127350268E-5</v>
      </c>
      <c r="M94" s="58">
        <v>55705.299999999996</v>
      </c>
      <c r="N94" s="59">
        <f t="shared" si="11"/>
        <v>3.8691490765629666E-2</v>
      </c>
      <c r="O94" s="58">
        <v>3800.1913</v>
      </c>
      <c r="P94" s="59">
        <f t="shared" si="7"/>
        <v>2.6395166454821388E-3</v>
      </c>
    </row>
    <row r="95" spans="1:16" x14ac:dyDescent="0.35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15">
        <v>127095000</v>
      </c>
      <c r="H95" s="15">
        <v>26555500</v>
      </c>
      <c r="I95" s="53">
        <v>4556680</v>
      </c>
      <c r="J95" s="22">
        <f t="shared" si="5"/>
        <v>0.17159081922765529</v>
      </c>
      <c r="K95" s="53">
        <v>182654</v>
      </c>
      <c r="L95" s="22">
        <f t="shared" si="6"/>
        <v>6.8781984899549996E-3</v>
      </c>
      <c r="M95" s="58">
        <v>1747170</v>
      </c>
      <c r="N95" s="59">
        <f t="shared" si="11"/>
        <v>6.5793150194874889E-2</v>
      </c>
      <c r="O95" s="58">
        <v>99150</v>
      </c>
      <c r="P95" s="59">
        <f t="shared" si="7"/>
        <v>3.7336898194347688E-3</v>
      </c>
    </row>
    <row r="96" spans="1:16" x14ac:dyDescent="0.35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15">
        <v>4902700</v>
      </c>
      <c r="H96" s="15">
        <v>2350800</v>
      </c>
      <c r="I96" s="53">
        <v>702196</v>
      </c>
      <c r="J96" s="22">
        <f t="shared" si="5"/>
        <v>0.29870512166071123</v>
      </c>
      <c r="K96" s="53">
        <v>1734.79</v>
      </c>
      <c r="L96" s="22">
        <f t="shared" si="6"/>
        <v>7.3795729113493281E-4</v>
      </c>
      <c r="M96" s="58">
        <v>75648</v>
      </c>
      <c r="N96" s="59">
        <f t="shared" si="11"/>
        <v>3.2179683511995918E-2</v>
      </c>
      <c r="O96" s="58">
        <v>1868.2800000000002</v>
      </c>
      <c r="P96" s="59">
        <f t="shared" si="7"/>
        <v>7.9474221541602863E-4</v>
      </c>
    </row>
    <row r="97" spans="1:16" x14ac:dyDescent="0.35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15">
        <v>16251300</v>
      </c>
      <c r="H97" s="15">
        <v>10244500</v>
      </c>
      <c r="I97" s="53">
        <v>1961940</v>
      </c>
      <c r="J97" s="22">
        <f t="shared" si="5"/>
        <v>0.19151154277905216</v>
      </c>
      <c r="K97" s="53">
        <v>809827</v>
      </c>
      <c r="L97" s="22">
        <f t="shared" si="6"/>
        <v>7.9049929230318713E-2</v>
      </c>
      <c r="M97" s="58">
        <v>4170790</v>
      </c>
      <c r="N97" s="59">
        <f t="shared" si="11"/>
        <v>0.40712479867245838</v>
      </c>
      <c r="O97" s="58">
        <v>1659803</v>
      </c>
      <c r="P97" s="59">
        <f t="shared" si="7"/>
        <v>0.16201893699058031</v>
      </c>
    </row>
    <row r="98" spans="1:16" x14ac:dyDescent="0.35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15">
        <v>30659800</v>
      </c>
      <c r="H98" s="15">
        <v>25001300</v>
      </c>
      <c r="I98" s="53">
        <v>8982140</v>
      </c>
      <c r="J98" s="22">
        <f t="shared" si="5"/>
        <v>0.35926691812025774</v>
      </c>
      <c r="K98" s="53">
        <v>1951610</v>
      </c>
      <c r="L98" s="22">
        <f t="shared" si="6"/>
        <v>7.806034086227516E-2</v>
      </c>
      <c r="M98" s="58">
        <v>4535960</v>
      </c>
      <c r="N98" s="59">
        <f t="shared" si="11"/>
        <v>0.18142896569378392</v>
      </c>
      <c r="O98" s="58">
        <v>1070550</v>
      </c>
      <c r="P98" s="59">
        <f t="shared" si="7"/>
        <v>4.2819773371784664E-2</v>
      </c>
    </row>
    <row r="99" spans="1:16" x14ac:dyDescent="0.35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15">
        <v>82914.7</v>
      </c>
      <c r="H99" s="15">
        <v>31090.7</v>
      </c>
      <c r="I99" s="53" t="s">
        <v>477</v>
      </c>
      <c r="J99" s="47" t="s">
        <v>477</v>
      </c>
      <c r="K99" s="53" t="s">
        <v>477</v>
      </c>
      <c r="L99" s="53" t="s">
        <v>477</v>
      </c>
      <c r="M99" s="58" t="s">
        <v>477</v>
      </c>
      <c r="N99" s="60" t="s">
        <v>477</v>
      </c>
      <c r="O99" s="58" t="s">
        <v>477</v>
      </c>
      <c r="P99" s="58" t="s">
        <v>477</v>
      </c>
    </row>
    <row r="100" spans="1:16" x14ac:dyDescent="0.35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15">
        <v>22235300</v>
      </c>
      <c r="H100" s="15">
        <v>20303000</v>
      </c>
      <c r="I100" s="53">
        <v>11390800</v>
      </c>
      <c r="J100" s="22">
        <f t="shared" si="5"/>
        <v>0.5610402403585677</v>
      </c>
      <c r="K100" s="53">
        <v>1786930</v>
      </c>
      <c r="L100" s="22">
        <f t="shared" si="6"/>
        <v>8.801310151209181E-2</v>
      </c>
      <c r="M100" s="58">
        <v>3349500</v>
      </c>
      <c r="N100" s="59">
        <f t="shared" ref="N100:N101" si="12">M100/$H100</f>
        <v>0.16497561936659608</v>
      </c>
      <c r="O100" s="58">
        <v>361670</v>
      </c>
      <c r="P100" s="59">
        <f t="shared" si="7"/>
        <v>1.7813623602423286E-2</v>
      </c>
    </row>
    <row r="101" spans="1:16" x14ac:dyDescent="0.35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15">
        <v>46751100</v>
      </c>
      <c r="H101" s="15">
        <v>13456300</v>
      </c>
      <c r="I101" s="53">
        <v>4585420</v>
      </c>
      <c r="J101" s="22">
        <f t="shared" si="5"/>
        <v>0.3407638058010003</v>
      </c>
      <c r="K101" s="53">
        <v>248931</v>
      </c>
      <c r="L101" s="22">
        <f t="shared" si="6"/>
        <v>1.8499215980618745E-2</v>
      </c>
      <c r="M101" s="58">
        <v>3715630</v>
      </c>
      <c r="N101" s="59">
        <f t="shared" si="12"/>
        <v>0.27612568090782758</v>
      </c>
      <c r="O101" s="58">
        <v>295163</v>
      </c>
      <c r="P101" s="59">
        <f t="shared" si="7"/>
        <v>2.1934930107087386E-2</v>
      </c>
    </row>
    <row r="102" spans="1:16" x14ac:dyDescent="0.35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15">
        <v>1910990</v>
      </c>
      <c r="H102" s="15">
        <v>696479</v>
      </c>
      <c r="I102" s="53" t="s">
        <v>477</v>
      </c>
      <c r="J102" s="47" t="s">
        <v>477</v>
      </c>
      <c r="K102" s="53" t="s">
        <v>477</v>
      </c>
      <c r="L102" s="53" t="s">
        <v>477</v>
      </c>
      <c r="M102" s="58" t="s">
        <v>477</v>
      </c>
      <c r="N102" s="60" t="s">
        <v>477</v>
      </c>
      <c r="O102" s="58" t="s">
        <v>477</v>
      </c>
      <c r="P102" s="58" t="s">
        <v>477</v>
      </c>
    </row>
    <row r="103" spans="1:16" x14ac:dyDescent="0.35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15">
        <v>5001850</v>
      </c>
      <c r="H103" s="15">
        <v>3437200</v>
      </c>
      <c r="I103" s="53">
        <v>1094980</v>
      </c>
      <c r="J103" s="22">
        <f t="shared" si="5"/>
        <v>0.31856743861282438</v>
      </c>
      <c r="K103" s="53">
        <v>268261</v>
      </c>
      <c r="L103" s="22">
        <f t="shared" si="6"/>
        <v>7.8046374956359826E-2</v>
      </c>
      <c r="M103" s="58">
        <v>557690</v>
      </c>
      <c r="N103" s="59">
        <f t="shared" ref="N103:N111" si="13">M103/$H103</f>
        <v>0.16225125101827068</v>
      </c>
      <c r="O103" s="58">
        <v>238638</v>
      </c>
      <c r="P103" s="59">
        <f t="shared" si="7"/>
        <v>6.9428022809263357E-2</v>
      </c>
    </row>
    <row r="104" spans="1:16" x14ac:dyDescent="0.35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15">
        <v>5275180</v>
      </c>
      <c r="H104" s="15">
        <v>5061620</v>
      </c>
      <c r="I104" s="53">
        <v>299826</v>
      </c>
      <c r="J104" s="22">
        <f t="shared" si="5"/>
        <v>5.9235185572998367E-2</v>
      </c>
      <c r="K104" s="53">
        <v>51731.3</v>
      </c>
      <c r="L104" s="22">
        <f t="shared" si="6"/>
        <v>1.0220304961652594E-2</v>
      </c>
      <c r="M104" s="58">
        <v>1194124</v>
      </c>
      <c r="N104" s="59">
        <f t="shared" si="13"/>
        <v>0.23591735452286028</v>
      </c>
      <c r="O104" s="58">
        <v>237723.7</v>
      </c>
      <c r="P104" s="59">
        <f t="shared" si="7"/>
        <v>4.6965931855809009E-2</v>
      </c>
    </row>
    <row r="105" spans="1:16" x14ac:dyDescent="0.35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15">
        <v>2425390</v>
      </c>
      <c r="H105" s="15">
        <v>861889</v>
      </c>
      <c r="I105" s="53">
        <v>23112.7</v>
      </c>
      <c r="J105" s="22">
        <f t="shared" si="5"/>
        <v>2.6816330177087771E-2</v>
      </c>
      <c r="K105" s="53">
        <v>1050.18</v>
      </c>
      <c r="L105" s="22">
        <f t="shared" si="6"/>
        <v>1.2184631663706117E-3</v>
      </c>
      <c r="M105" s="58">
        <v>660848.30000000005</v>
      </c>
      <c r="N105" s="59">
        <f t="shared" si="13"/>
        <v>0.76674409349695849</v>
      </c>
      <c r="O105" s="58">
        <v>13233.02</v>
      </c>
      <c r="P105" s="59">
        <f t="shared" si="7"/>
        <v>1.5353508398413254E-2</v>
      </c>
    </row>
    <row r="106" spans="1:16" x14ac:dyDescent="0.35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15">
        <v>3481310</v>
      </c>
      <c r="H106" s="15">
        <v>1567090</v>
      </c>
      <c r="I106" s="53">
        <v>517360</v>
      </c>
      <c r="J106" s="22">
        <f t="shared" si="5"/>
        <v>0.33014057903502669</v>
      </c>
      <c r="K106" s="53">
        <v>12113.1</v>
      </c>
      <c r="L106" s="22">
        <f t="shared" si="6"/>
        <v>7.7296772999636268E-3</v>
      </c>
      <c r="M106" s="58">
        <v>570490</v>
      </c>
      <c r="N106" s="59">
        <f t="shared" si="13"/>
        <v>0.36404418380565251</v>
      </c>
      <c r="O106" s="58">
        <v>6504.1999999999989</v>
      </c>
      <c r="P106" s="59">
        <f t="shared" si="7"/>
        <v>4.1504955044062552E-3</v>
      </c>
    </row>
    <row r="107" spans="1:16" x14ac:dyDescent="0.35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15">
        <v>2009410</v>
      </c>
      <c r="H107" s="15">
        <v>1954470</v>
      </c>
      <c r="I107" s="53">
        <v>64985.5</v>
      </c>
      <c r="J107" s="22">
        <f t="shared" si="5"/>
        <v>3.3249678941094006E-2</v>
      </c>
      <c r="K107" s="53">
        <v>48071.1</v>
      </c>
      <c r="L107" s="22">
        <f t="shared" si="6"/>
        <v>2.4595465778446329E-2</v>
      </c>
      <c r="M107" s="58">
        <v>1231544.5</v>
      </c>
      <c r="N107" s="59">
        <f t="shared" si="13"/>
        <v>0.63011686032530556</v>
      </c>
      <c r="O107" s="58">
        <v>725645.9</v>
      </c>
      <c r="P107" s="59">
        <f t="shared" si="7"/>
        <v>0.37127502596611872</v>
      </c>
    </row>
    <row r="108" spans="1:16" x14ac:dyDescent="0.35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15">
        <v>2932950</v>
      </c>
      <c r="H108" s="15">
        <v>2788970</v>
      </c>
      <c r="I108" s="53">
        <v>304672</v>
      </c>
      <c r="J108" s="22">
        <f t="shared" si="5"/>
        <v>0.10924176308816516</v>
      </c>
      <c r="K108" s="53">
        <v>147058</v>
      </c>
      <c r="L108" s="22">
        <f t="shared" si="6"/>
        <v>5.2728426623448801E-2</v>
      </c>
      <c r="M108" s="58">
        <v>1177618</v>
      </c>
      <c r="N108" s="59">
        <f t="shared" si="13"/>
        <v>0.42224118581411774</v>
      </c>
      <c r="O108" s="58">
        <v>730705</v>
      </c>
      <c r="P108" s="59">
        <f t="shared" si="7"/>
        <v>0.261998157025712</v>
      </c>
    </row>
    <row r="109" spans="1:16" x14ac:dyDescent="0.35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15">
        <v>5289890</v>
      </c>
      <c r="H109" s="15">
        <v>4294660</v>
      </c>
      <c r="I109" s="53">
        <v>274499</v>
      </c>
      <c r="J109" s="22">
        <f t="shared" si="5"/>
        <v>6.3916351934728249E-2</v>
      </c>
      <c r="K109" s="53">
        <v>247.571</v>
      </c>
      <c r="L109" s="22">
        <f t="shared" si="6"/>
        <v>5.7646239748897469E-5</v>
      </c>
      <c r="M109" s="58">
        <v>369637</v>
      </c>
      <c r="N109" s="59">
        <f t="shared" si="13"/>
        <v>8.6068978685157851E-2</v>
      </c>
      <c r="O109" s="58">
        <v>9797.6290000000008</v>
      </c>
      <c r="P109" s="59">
        <f t="shared" si="7"/>
        <v>2.2813514923183675E-3</v>
      </c>
    </row>
    <row r="110" spans="1:16" x14ac:dyDescent="0.35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15">
        <v>36279.199999999997</v>
      </c>
      <c r="H110" s="15">
        <v>11840</v>
      </c>
      <c r="I110" s="53">
        <v>973.39499999999998</v>
      </c>
      <c r="J110" s="22">
        <f t="shared" si="5"/>
        <v>8.221241554054054E-2</v>
      </c>
      <c r="K110" s="53">
        <v>189.38300000000001</v>
      </c>
      <c r="L110" s="22">
        <f t="shared" si="6"/>
        <v>1.5995185810810813E-2</v>
      </c>
      <c r="M110" s="58">
        <v>2354.1350000000002</v>
      </c>
      <c r="N110" s="59">
        <f t="shared" si="13"/>
        <v>0.19882896959459462</v>
      </c>
      <c r="O110" s="58">
        <v>0</v>
      </c>
      <c r="P110" s="59">
        <f t="shared" si="7"/>
        <v>0</v>
      </c>
    </row>
    <row r="111" spans="1:16" x14ac:dyDescent="0.35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15">
        <v>3699540</v>
      </c>
      <c r="H111" s="15">
        <v>2079570</v>
      </c>
      <c r="I111" s="53">
        <v>120942</v>
      </c>
      <c r="J111" s="22">
        <f t="shared" si="5"/>
        <v>5.8157215193525583E-2</v>
      </c>
      <c r="K111" s="53">
        <v>479.517</v>
      </c>
      <c r="L111" s="22">
        <f t="shared" si="6"/>
        <v>2.3058468818072967E-4</v>
      </c>
      <c r="M111" s="58">
        <v>1745698</v>
      </c>
      <c r="N111" s="59">
        <f t="shared" si="13"/>
        <v>0.83945142505421799</v>
      </c>
      <c r="O111" s="58">
        <v>13427.983</v>
      </c>
      <c r="P111" s="59">
        <f t="shared" si="7"/>
        <v>6.4570959381025882E-3</v>
      </c>
    </row>
    <row r="112" spans="1:16" x14ac:dyDescent="0.35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15">
        <v>437500</v>
      </c>
      <c r="H112" s="15">
        <v>125246</v>
      </c>
      <c r="I112" s="53" t="s">
        <v>477</v>
      </c>
      <c r="J112" s="53" t="s">
        <v>477</v>
      </c>
      <c r="K112" s="53" t="s">
        <v>477</v>
      </c>
      <c r="L112" s="53" t="s">
        <v>477</v>
      </c>
      <c r="M112" s="58" t="s">
        <v>477</v>
      </c>
      <c r="N112" s="58" t="s">
        <v>477</v>
      </c>
      <c r="O112" s="58" t="s">
        <v>477</v>
      </c>
      <c r="P112" s="58" t="s">
        <v>477</v>
      </c>
    </row>
    <row r="113" spans="1:16" x14ac:dyDescent="0.35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15">
        <v>237600</v>
      </c>
      <c r="H113" s="15">
        <v>41129.599999999999</v>
      </c>
      <c r="I113" s="53" t="s">
        <v>477</v>
      </c>
      <c r="J113" s="47" t="s">
        <v>477</v>
      </c>
      <c r="K113" s="53" t="s">
        <v>477</v>
      </c>
      <c r="L113" s="53" t="s">
        <v>477</v>
      </c>
      <c r="M113" s="58" t="s">
        <v>477</v>
      </c>
      <c r="N113" s="60" t="s">
        <v>477</v>
      </c>
      <c r="O113" s="58" t="s">
        <v>477</v>
      </c>
      <c r="P113" s="58" t="s">
        <v>477</v>
      </c>
    </row>
    <row r="114" spans="1:16" x14ac:dyDescent="0.35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15">
        <v>2038880</v>
      </c>
      <c r="H114" s="15">
        <v>1216060</v>
      </c>
      <c r="I114" s="53">
        <v>735577</v>
      </c>
      <c r="J114" s="22">
        <f t="shared" si="5"/>
        <v>0.60488544973109881</v>
      </c>
      <c r="K114" s="53">
        <v>81481</v>
      </c>
      <c r="L114" s="22">
        <f t="shared" si="6"/>
        <v>6.700409519267142E-2</v>
      </c>
      <c r="M114" s="58">
        <v>368493</v>
      </c>
      <c r="N114" s="59">
        <f t="shared" ref="N114:N120" si="14">M114/$H114</f>
        <v>0.30302205483282074</v>
      </c>
      <c r="O114" s="58">
        <v>56923</v>
      </c>
      <c r="P114" s="59">
        <f t="shared" si="7"/>
        <v>4.6809367958817821E-2</v>
      </c>
    </row>
    <row r="115" spans="1:16" x14ac:dyDescent="0.35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15">
        <v>15969800</v>
      </c>
      <c r="H115" s="15">
        <v>14521100</v>
      </c>
      <c r="I115" s="53">
        <v>1932760</v>
      </c>
      <c r="J115" s="22">
        <f t="shared" si="5"/>
        <v>0.13310010949583709</v>
      </c>
      <c r="K115" s="53">
        <v>361215</v>
      </c>
      <c r="L115" s="22">
        <f t="shared" si="6"/>
        <v>2.4875181632245492E-2</v>
      </c>
      <c r="M115" s="58">
        <v>1655860</v>
      </c>
      <c r="N115" s="59">
        <f t="shared" si="14"/>
        <v>0.11403130616826548</v>
      </c>
      <c r="O115" s="58">
        <v>404994</v>
      </c>
      <c r="P115" s="59">
        <f t="shared" si="7"/>
        <v>2.7890035878824607E-2</v>
      </c>
    </row>
    <row r="116" spans="1:16" x14ac:dyDescent="0.35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15">
        <v>11235400</v>
      </c>
      <c r="H116" s="15">
        <v>9419080</v>
      </c>
      <c r="I116" s="53">
        <v>849969</v>
      </c>
      <c r="J116" s="22">
        <f t="shared" si="5"/>
        <v>9.0239067934447956E-2</v>
      </c>
      <c r="K116" s="53">
        <v>134557</v>
      </c>
      <c r="L116" s="22">
        <f t="shared" si="6"/>
        <v>1.4285577784666867E-2</v>
      </c>
      <c r="M116" s="58">
        <v>3223411</v>
      </c>
      <c r="N116" s="59">
        <f t="shared" si="14"/>
        <v>0.34222142714575099</v>
      </c>
      <c r="O116" s="58">
        <v>609874</v>
      </c>
      <c r="P116" s="59">
        <f t="shared" si="7"/>
        <v>6.4748786505688452E-2</v>
      </c>
    </row>
    <row r="117" spans="1:16" x14ac:dyDescent="0.35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15">
        <v>22334300</v>
      </c>
      <c r="H117" s="15">
        <v>11773000</v>
      </c>
      <c r="I117" s="53">
        <v>4861170</v>
      </c>
      <c r="J117" s="22">
        <f t="shared" si="5"/>
        <v>0.41290834961352246</v>
      </c>
      <c r="K117" s="53">
        <v>1155190</v>
      </c>
      <c r="L117" s="22">
        <f t="shared" si="6"/>
        <v>9.8121974008324134E-2</v>
      </c>
      <c r="M117" s="58">
        <v>2636840</v>
      </c>
      <c r="N117" s="59">
        <f t="shared" si="14"/>
        <v>0.2239734986834282</v>
      </c>
      <c r="O117" s="58">
        <v>742190</v>
      </c>
      <c r="P117" s="59">
        <f t="shared" si="7"/>
        <v>6.3041705597553718E-2</v>
      </c>
    </row>
    <row r="118" spans="1:16" x14ac:dyDescent="0.35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15">
        <v>290948</v>
      </c>
      <c r="H118" s="45">
        <v>0</v>
      </c>
      <c r="I118" s="53">
        <v>0</v>
      </c>
      <c r="J118" s="22">
        <v>0</v>
      </c>
      <c r="K118" s="53">
        <v>0</v>
      </c>
      <c r="L118" s="22">
        <v>0</v>
      </c>
      <c r="M118" s="58">
        <v>0</v>
      </c>
      <c r="N118" s="59">
        <v>0</v>
      </c>
      <c r="O118" s="58">
        <v>0</v>
      </c>
      <c r="P118" s="59">
        <v>0</v>
      </c>
    </row>
    <row r="119" spans="1:16" x14ac:dyDescent="0.35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15">
        <v>11348800</v>
      </c>
      <c r="H119" s="15">
        <v>11073700</v>
      </c>
      <c r="I119" s="53">
        <v>2243150</v>
      </c>
      <c r="J119" s="22">
        <f t="shared" si="5"/>
        <v>0.20256553816700831</v>
      </c>
      <c r="K119" s="53">
        <v>641317</v>
      </c>
      <c r="L119" s="22">
        <f t="shared" si="6"/>
        <v>5.7913524838129983E-2</v>
      </c>
      <c r="M119" s="58">
        <v>5627480</v>
      </c>
      <c r="N119" s="59">
        <f t="shared" si="14"/>
        <v>0.50818425639126941</v>
      </c>
      <c r="O119" s="58">
        <v>5627480</v>
      </c>
      <c r="P119" s="59">
        <f t="shared" si="7"/>
        <v>0.50818425639126941</v>
      </c>
    </row>
    <row r="120" spans="1:16" x14ac:dyDescent="0.35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15">
        <v>389910</v>
      </c>
      <c r="H120" s="15">
        <v>37165.5</v>
      </c>
      <c r="I120" s="53">
        <v>1855.2</v>
      </c>
      <c r="J120" s="22">
        <f t="shared" si="5"/>
        <v>4.9917261976833355E-2</v>
      </c>
      <c r="K120" s="53">
        <v>0</v>
      </c>
      <c r="L120" s="22">
        <f t="shared" si="6"/>
        <v>0</v>
      </c>
      <c r="M120" s="58">
        <v>18364.900000000001</v>
      </c>
      <c r="N120" s="59">
        <f t="shared" si="14"/>
        <v>0.49413838102541341</v>
      </c>
      <c r="O120" s="58">
        <v>18364.900000000001</v>
      </c>
      <c r="P120" s="59">
        <f t="shared" si="7"/>
        <v>0.49413838102541341</v>
      </c>
    </row>
    <row r="121" spans="1:16" x14ac:dyDescent="0.35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15">
        <v>51123</v>
      </c>
      <c r="H121" s="15">
        <v>37166</v>
      </c>
      <c r="I121" s="53" t="s">
        <v>477</v>
      </c>
      <c r="J121" s="47" t="s">
        <v>477</v>
      </c>
      <c r="K121" s="53" t="s">
        <v>477</v>
      </c>
      <c r="L121" s="53" t="s">
        <v>477</v>
      </c>
      <c r="M121" s="58" t="s">
        <v>477</v>
      </c>
      <c r="N121" s="60" t="s">
        <v>477</v>
      </c>
      <c r="O121" s="58" t="s">
        <v>477</v>
      </c>
      <c r="P121" s="58" t="s">
        <v>477</v>
      </c>
    </row>
    <row r="122" spans="1:16" x14ac:dyDescent="0.35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15">
        <v>2663840</v>
      </c>
      <c r="H122" s="15">
        <v>2475910</v>
      </c>
      <c r="I122" s="53">
        <v>30222.2</v>
      </c>
      <c r="J122" s="22">
        <f t="shared" si="5"/>
        <v>1.2206501851844373E-2</v>
      </c>
      <c r="K122" s="53">
        <v>7337.38</v>
      </c>
      <c r="L122" s="22">
        <f t="shared" si="6"/>
        <v>2.9635083666207577E-3</v>
      </c>
      <c r="M122" s="58">
        <v>585311</v>
      </c>
      <c r="N122" s="59">
        <f t="shared" ref="N122" si="15">M122/$H122</f>
        <v>0.23640237326881833</v>
      </c>
      <c r="O122" s="58">
        <v>585313</v>
      </c>
      <c r="P122" s="59">
        <f t="shared" si="7"/>
        <v>0.23640318105262306</v>
      </c>
    </row>
    <row r="123" spans="1:16" x14ac:dyDescent="0.35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15">
        <v>1161290</v>
      </c>
      <c r="H123" s="15">
        <v>170825</v>
      </c>
      <c r="I123" s="53" t="s">
        <v>477</v>
      </c>
      <c r="J123" s="47" t="s">
        <v>477</v>
      </c>
      <c r="K123" s="53" t="s">
        <v>477</v>
      </c>
      <c r="L123" s="53" t="s">
        <v>477</v>
      </c>
      <c r="M123" s="58" t="s">
        <v>477</v>
      </c>
      <c r="N123" s="60" t="s">
        <v>477</v>
      </c>
      <c r="O123" s="58" t="s">
        <v>477</v>
      </c>
      <c r="P123" s="58" t="s">
        <v>477</v>
      </c>
    </row>
    <row r="124" spans="1:16" x14ac:dyDescent="0.35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15">
        <v>98868800</v>
      </c>
      <c r="H124" s="15">
        <v>56539100</v>
      </c>
      <c r="I124" s="53">
        <v>5621050</v>
      </c>
      <c r="J124" s="22">
        <f t="shared" si="5"/>
        <v>9.9418809284194484E-2</v>
      </c>
      <c r="K124" s="53">
        <v>786225</v>
      </c>
      <c r="L124" s="22">
        <f t="shared" si="6"/>
        <v>1.3905863375964597E-2</v>
      </c>
      <c r="M124" s="58">
        <v>25818900</v>
      </c>
      <c r="N124" s="59">
        <f t="shared" ref="N124:N126" si="16">M124/$H124</f>
        <v>0.45665565953472909</v>
      </c>
      <c r="O124" s="58">
        <v>25818900</v>
      </c>
      <c r="P124" s="59">
        <f t="shared" si="7"/>
        <v>0.45665565953472909</v>
      </c>
    </row>
    <row r="125" spans="1:16" x14ac:dyDescent="0.35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15">
        <v>122723</v>
      </c>
      <c r="H125" s="15">
        <v>44921.3</v>
      </c>
      <c r="I125" s="53">
        <v>0</v>
      </c>
      <c r="J125" s="22">
        <f t="shared" si="5"/>
        <v>0</v>
      </c>
      <c r="K125" s="53">
        <v>0</v>
      </c>
      <c r="L125" s="22">
        <f t="shared" si="6"/>
        <v>0</v>
      </c>
      <c r="M125" s="58">
        <v>44891.571300000003</v>
      </c>
      <c r="N125" s="59">
        <f t="shared" si="16"/>
        <v>0.99933820481597813</v>
      </c>
      <c r="O125" s="58">
        <v>44891.571300000003</v>
      </c>
      <c r="P125" s="59">
        <f t="shared" si="7"/>
        <v>0.99933820481597813</v>
      </c>
    </row>
    <row r="126" spans="1:16" x14ac:dyDescent="0.35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15">
        <v>4279040</v>
      </c>
      <c r="H126" s="15">
        <v>2775840</v>
      </c>
      <c r="I126" s="53">
        <v>2308120</v>
      </c>
      <c r="J126" s="22">
        <f t="shared" si="5"/>
        <v>0.83150325667185432</v>
      </c>
      <c r="K126" s="53">
        <v>32165.200000000001</v>
      </c>
      <c r="L126" s="22">
        <f t="shared" si="6"/>
        <v>1.1587555478701942E-2</v>
      </c>
      <c r="M126" s="58">
        <v>392960</v>
      </c>
      <c r="N126" s="59">
        <f t="shared" si="16"/>
        <v>0.14156435529425326</v>
      </c>
      <c r="O126" s="58">
        <v>392960</v>
      </c>
      <c r="P126" s="59">
        <f t="shared" si="7"/>
        <v>0.14156435529425326</v>
      </c>
    </row>
    <row r="127" spans="1:16" x14ac:dyDescent="0.35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15">
        <v>31658.1</v>
      </c>
      <c r="H127" s="15">
        <v>2532.65</v>
      </c>
      <c r="I127" s="53" t="s">
        <v>477</v>
      </c>
      <c r="J127" s="47" t="s">
        <v>477</v>
      </c>
      <c r="K127" s="53" t="s">
        <v>477</v>
      </c>
      <c r="L127" s="53" t="s">
        <v>477</v>
      </c>
      <c r="M127" s="58" t="s">
        <v>477</v>
      </c>
      <c r="N127" s="60" t="s">
        <v>477</v>
      </c>
      <c r="O127" s="58" t="s">
        <v>477</v>
      </c>
      <c r="P127" s="58" t="s">
        <v>477</v>
      </c>
    </row>
    <row r="128" spans="1:16" x14ac:dyDescent="0.35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15">
        <v>2539570</v>
      </c>
      <c r="H128" s="15">
        <v>2428510</v>
      </c>
      <c r="I128" s="53">
        <v>41645.300000000003</v>
      </c>
      <c r="J128" s="22">
        <f t="shared" si="5"/>
        <v>1.7148498462019924E-2</v>
      </c>
      <c r="K128" s="53">
        <v>29717.9</v>
      </c>
      <c r="L128" s="22">
        <f t="shared" si="6"/>
        <v>1.2237091879382832E-2</v>
      </c>
      <c r="M128" s="58">
        <v>1257600</v>
      </c>
      <c r="N128" s="59">
        <f t="shared" ref="N128:N159" si="17">M128/$H128</f>
        <v>0.51784839263581373</v>
      </c>
      <c r="O128" s="58">
        <v>1257600</v>
      </c>
      <c r="P128" s="59">
        <f t="shared" si="7"/>
        <v>0.51784839263581373</v>
      </c>
    </row>
    <row r="129" spans="1:16" x14ac:dyDescent="0.35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15">
        <v>29914100</v>
      </c>
      <c r="H129" s="15">
        <v>23687900</v>
      </c>
      <c r="I129" s="53">
        <v>6454670</v>
      </c>
      <c r="J129" s="22">
        <f t="shared" si="5"/>
        <v>0.27248806352610405</v>
      </c>
      <c r="K129" s="53">
        <v>755285</v>
      </c>
      <c r="L129" s="22">
        <f t="shared" si="6"/>
        <v>3.1884844160942928E-2</v>
      </c>
      <c r="M129" s="58">
        <v>8403000</v>
      </c>
      <c r="N129" s="59">
        <f t="shared" si="17"/>
        <v>0.3547380730246244</v>
      </c>
      <c r="O129" s="58">
        <v>8403000</v>
      </c>
      <c r="P129" s="59">
        <f t="shared" si="7"/>
        <v>0.3547380730246244</v>
      </c>
    </row>
    <row r="130" spans="1:16" x14ac:dyDescent="0.35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15">
        <v>18388400</v>
      </c>
      <c r="H130" s="15">
        <v>16814100</v>
      </c>
      <c r="I130" s="53">
        <v>2005850</v>
      </c>
      <c r="J130" s="22">
        <f t="shared" si="5"/>
        <v>0.11929571014803052</v>
      </c>
      <c r="K130" s="53">
        <v>793571</v>
      </c>
      <c r="L130" s="22">
        <f t="shared" si="6"/>
        <v>4.7196757483302702E-2</v>
      </c>
      <c r="M130" s="58">
        <v>13858460</v>
      </c>
      <c r="N130" s="59">
        <f t="shared" si="17"/>
        <v>0.82421658013215104</v>
      </c>
      <c r="O130" s="58">
        <v>13858460</v>
      </c>
      <c r="P130" s="59">
        <f t="shared" si="7"/>
        <v>0.82421658013215104</v>
      </c>
    </row>
    <row r="131" spans="1:16" x14ac:dyDescent="0.35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15">
        <v>47833100</v>
      </c>
      <c r="H131" s="15">
        <v>42400100</v>
      </c>
      <c r="I131" s="53">
        <v>6599920</v>
      </c>
      <c r="J131" s="22">
        <f t="shared" si="5"/>
        <v>0.15565812344782207</v>
      </c>
      <c r="K131" s="53">
        <v>1145630</v>
      </c>
      <c r="L131" s="22">
        <f t="shared" si="6"/>
        <v>2.701951174643456E-2</v>
      </c>
      <c r="M131" s="58">
        <v>30513500</v>
      </c>
      <c r="N131" s="59">
        <f t="shared" si="17"/>
        <v>0.71965632156527937</v>
      </c>
      <c r="O131" s="58">
        <v>30513500</v>
      </c>
      <c r="P131" s="59">
        <f t="shared" si="7"/>
        <v>0.71965632156527937</v>
      </c>
    </row>
    <row r="132" spans="1:16" x14ac:dyDescent="0.35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15">
        <v>1741550</v>
      </c>
      <c r="H132" s="15">
        <v>1458040</v>
      </c>
      <c r="I132" s="53">
        <v>2089.48</v>
      </c>
      <c r="J132" s="22">
        <f t="shared" ref="J132:J195" si="18">I132/H132</f>
        <v>1.4330745384214425E-3</v>
      </c>
      <c r="K132" s="53">
        <v>2089.48</v>
      </c>
      <c r="L132" s="22">
        <f t="shared" ref="L132:L195" si="19">K132/$H132</f>
        <v>1.4330745384214425E-3</v>
      </c>
      <c r="M132" s="58">
        <v>1395884.7</v>
      </c>
      <c r="N132" s="59">
        <f t="shared" si="17"/>
        <v>0.95737064826753726</v>
      </c>
      <c r="O132" s="58">
        <v>1395884.7</v>
      </c>
      <c r="P132" s="59">
        <f t="shared" ref="P132:P195" si="20">O132/$H132</f>
        <v>0.95737064826753726</v>
      </c>
    </row>
    <row r="133" spans="1:16" x14ac:dyDescent="0.35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15">
        <v>23147400</v>
      </c>
      <c r="H133" s="15">
        <v>21314200</v>
      </c>
      <c r="I133" s="53">
        <v>8443710</v>
      </c>
      <c r="J133" s="22">
        <f t="shared" si="18"/>
        <v>0.39615420705445198</v>
      </c>
      <c r="K133" s="53">
        <v>2222560</v>
      </c>
      <c r="L133" s="22">
        <f t="shared" si="19"/>
        <v>0.10427602255773147</v>
      </c>
      <c r="M133" s="58">
        <v>9527500</v>
      </c>
      <c r="N133" s="59">
        <f t="shared" si="17"/>
        <v>0.44700246783834252</v>
      </c>
      <c r="O133" s="58">
        <v>9527500</v>
      </c>
      <c r="P133" s="59">
        <f t="shared" si="20"/>
        <v>0.44700246783834252</v>
      </c>
    </row>
    <row r="134" spans="1:16" x14ac:dyDescent="0.35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15">
        <v>15847400</v>
      </c>
      <c r="H134" s="15">
        <v>5269960</v>
      </c>
      <c r="I134" s="53">
        <v>852762</v>
      </c>
      <c r="J134" s="22">
        <f t="shared" si="18"/>
        <v>0.16181564945464483</v>
      </c>
      <c r="K134" s="53">
        <v>0</v>
      </c>
      <c r="L134" s="22">
        <f t="shared" si="19"/>
        <v>0</v>
      </c>
      <c r="M134" s="58">
        <v>4378566</v>
      </c>
      <c r="N134" s="59">
        <f t="shared" si="17"/>
        <v>0.83085374462045247</v>
      </c>
      <c r="O134" s="58">
        <v>4378566</v>
      </c>
      <c r="P134" s="59">
        <f t="shared" si="20"/>
        <v>0.83085374462045247</v>
      </c>
    </row>
    <row r="135" spans="1:16" x14ac:dyDescent="0.35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15">
        <v>215289</v>
      </c>
      <c r="H135" s="15">
        <v>147843</v>
      </c>
      <c r="I135" s="53">
        <v>28438</v>
      </c>
      <c r="J135" s="22">
        <f t="shared" si="18"/>
        <v>0.19235269847067496</v>
      </c>
      <c r="K135" s="53">
        <v>15886.6</v>
      </c>
      <c r="L135" s="22">
        <f t="shared" si="19"/>
        <v>0.10745588225347159</v>
      </c>
      <c r="M135" s="58">
        <v>83148.600000000006</v>
      </c>
      <c r="N135" s="59">
        <f t="shared" si="17"/>
        <v>0.56241147703983285</v>
      </c>
      <c r="O135" s="58">
        <v>83148.600000000006</v>
      </c>
      <c r="P135" s="59">
        <f t="shared" si="20"/>
        <v>0.56241147703983285</v>
      </c>
    </row>
    <row r="136" spans="1:16" x14ac:dyDescent="0.35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15">
        <v>3777820</v>
      </c>
      <c r="H136" s="15">
        <v>1256160</v>
      </c>
      <c r="I136" s="53">
        <v>281415</v>
      </c>
      <c r="J136" s="22">
        <f t="shared" si="18"/>
        <v>0.22402799006495988</v>
      </c>
      <c r="K136" s="53">
        <v>7007.86</v>
      </c>
      <c r="L136" s="22">
        <f t="shared" si="19"/>
        <v>5.5787956948159471E-3</v>
      </c>
      <c r="M136" s="58">
        <v>564820</v>
      </c>
      <c r="N136" s="59">
        <f t="shared" si="17"/>
        <v>0.44964017322634059</v>
      </c>
      <c r="O136" s="58">
        <v>564820</v>
      </c>
      <c r="P136" s="59">
        <f t="shared" si="20"/>
        <v>0.44964017322634059</v>
      </c>
    </row>
    <row r="137" spans="1:16" x14ac:dyDescent="0.35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15">
        <v>5069790</v>
      </c>
      <c r="H137" s="15">
        <v>3909760</v>
      </c>
      <c r="I137" s="53">
        <v>1130260</v>
      </c>
      <c r="J137" s="22">
        <f t="shared" si="18"/>
        <v>0.2890867981666394</v>
      </c>
      <c r="K137" s="53">
        <v>64859.5</v>
      </c>
      <c r="L137" s="22">
        <f t="shared" si="19"/>
        <v>1.6589125675233261E-2</v>
      </c>
      <c r="M137" s="58">
        <v>2150330</v>
      </c>
      <c r="N137" s="59">
        <f t="shared" si="17"/>
        <v>0.54999028073334422</v>
      </c>
      <c r="O137" s="58">
        <v>2150330</v>
      </c>
      <c r="P137" s="59">
        <f t="shared" si="20"/>
        <v>0.54999028073334422</v>
      </c>
    </row>
    <row r="138" spans="1:16" x14ac:dyDescent="0.35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15">
        <v>10840400</v>
      </c>
      <c r="H138" s="15">
        <v>10748400</v>
      </c>
      <c r="I138" s="53">
        <v>393341</v>
      </c>
      <c r="J138" s="22">
        <f t="shared" si="18"/>
        <v>3.6595307208514755E-2</v>
      </c>
      <c r="K138" s="53">
        <v>121054</v>
      </c>
      <c r="L138" s="22">
        <f t="shared" si="19"/>
        <v>1.1262513490379964E-2</v>
      </c>
      <c r="M138" s="58">
        <v>5973130</v>
      </c>
      <c r="N138" s="59">
        <f t="shared" si="17"/>
        <v>0.55572271221763236</v>
      </c>
      <c r="O138" s="58">
        <v>5973130</v>
      </c>
      <c r="P138" s="59">
        <f t="shared" si="20"/>
        <v>0.55572271221763236</v>
      </c>
    </row>
    <row r="139" spans="1:16" x14ac:dyDescent="0.35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15">
        <v>113842000</v>
      </c>
      <c r="H139" s="15">
        <v>95816400</v>
      </c>
      <c r="I139" s="53">
        <v>18320300</v>
      </c>
      <c r="J139" s="22">
        <f t="shared" si="18"/>
        <v>0.19120213241157047</v>
      </c>
      <c r="K139" s="53">
        <v>1946770</v>
      </c>
      <c r="L139" s="22">
        <f t="shared" si="19"/>
        <v>2.0317711790465934E-2</v>
      </c>
      <c r="M139" s="58">
        <v>43440400</v>
      </c>
      <c r="N139" s="59">
        <f t="shared" si="17"/>
        <v>0.45337123916156313</v>
      </c>
      <c r="O139" s="58">
        <v>43440400</v>
      </c>
      <c r="P139" s="59">
        <f t="shared" si="20"/>
        <v>0.45337123916156313</v>
      </c>
    </row>
    <row r="140" spans="1:16" x14ac:dyDescent="0.35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15">
        <v>72751</v>
      </c>
      <c r="H140" s="15">
        <v>15194.6</v>
      </c>
      <c r="I140" s="53">
        <v>0</v>
      </c>
      <c r="J140" s="22">
        <f t="shared" si="18"/>
        <v>0</v>
      </c>
      <c r="K140" s="53">
        <v>0</v>
      </c>
      <c r="L140" s="22">
        <f t="shared" si="19"/>
        <v>0</v>
      </c>
      <c r="M140" s="58">
        <v>15194.6</v>
      </c>
      <c r="N140" s="59">
        <f t="shared" si="17"/>
        <v>1</v>
      </c>
      <c r="O140" s="58">
        <v>15194.6</v>
      </c>
      <c r="P140" s="59">
        <f t="shared" si="20"/>
        <v>1</v>
      </c>
    </row>
    <row r="141" spans="1:16" x14ac:dyDescent="0.35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15">
        <v>4467490</v>
      </c>
      <c r="H141" s="15">
        <v>2195570</v>
      </c>
      <c r="I141" s="53">
        <v>70552.899999999994</v>
      </c>
      <c r="J141" s="22">
        <f t="shared" si="18"/>
        <v>3.2134206606940337E-2</v>
      </c>
      <c r="K141" s="53">
        <v>10186.5</v>
      </c>
      <c r="L141" s="22">
        <f t="shared" si="19"/>
        <v>4.6395696789444203E-3</v>
      </c>
      <c r="M141" s="58">
        <v>1301572</v>
      </c>
      <c r="N141" s="59">
        <f t="shared" si="17"/>
        <v>0.59281735494655141</v>
      </c>
      <c r="O141" s="58">
        <v>1301572</v>
      </c>
      <c r="P141" s="59">
        <f t="shared" si="20"/>
        <v>0.59281735494655141</v>
      </c>
    </row>
    <row r="142" spans="1:16" x14ac:dyDescent="0.35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15">
        <v>2546930</v>
      </c>
      <c r="H142" s="15">
        <v>1826252</v>
      </c>
      <c r="I142" s="53">
        <v>3099.52</v>
      </c>
      <c r="J142" s="22">
        <f t="shared" si="18"/>
        <v>1.6972027956711341E-3</v>
      </c>
      <c r="K142" s="53">
        <v>78.578500000000005</v>
      </c>
      <c r="L142" s="22">
        <f t="shared" si="19"/>
        <v>4.3027194494516643E-5</v>
      </c>
      <c r="M142" s="58">
        <v>1161390</v>
      </c>
      <c r="N142" s="59">
        <f t="shared" si="17"/>
        <v>0.63594180868795758</v>
      </c>
      <c r="O142" s="58">
        <v>1161390</v>
      </c>
      <c r="P142" s="59">
        <f t="shared" si="20"/>
        <v>0.63594180868795758</v>
      </c>
    </row>
    <row r="143" spans="1:16" x14ac:dyDescent="0.35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15">
        <v>140964000</v>
      </c>
      <c r="H143" s="15">
        <v>114031000</v>
      </c>
      <c r="I143" s="53">
        <v>54025300</v>
      </c>
      <c r="J143" s="22">
        <f t="shared" si="18"/>
        <v>0.4737773061711289</v>
      </c>
      <c r="K143" s="53">
        <v>4805640</v>
      </c>
      <c r="L143" s="22">
        <f t="shared" si="19"/>
        <v>4.2143276828230922E-2</v>
      </c>
      <c r="M143" s="58">
        <v>35809900</v>
      </c>
      <c r="N143" s="59">
        <f t="shared" si="17"/>
        <v>0.31403653392498532</v>
      </c>
      <c r="O143" s="58">
        <v>35809900</v>
      </c>
      <c r="P143" s="59">
        <f t="shared" si="20"/>
        <v>0.31403653392498532</v>
      </c>
    </row>
    <row r="144" spans="1:16" x14ac:dyDescent="0.35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15">
        <v>19176</v>
      </c>
      <c r="H144" s="15">
        <v>7205.65</v>
      </c>
      <c r="I144" s="53">
        <v>0</v>
      </c>
      <c r="J144" s="22">
        <f t="shared" si="18"/>
        <v>0</v>
      </c>
      <c r="K144" s="53">
        <v>0</v>
      </c>
      <c r="L144" s="22">
        <f t="shared" si="19"/>
        <v>0</v>
      </c>
      <c r="M144" s="58">
        <v>7205.65</v>
      </c>
      <c r="N144" s="59">
        <f t="shared" si="17"/>
        <v>1</v>
      </c>
      <c r="O144" s="58">
        <v>7205.65</v>
      </c>
      <c r="P144" s="59">
        <f t="shared" si="20"/>
        <v>1</v>
      </c>
    </row>
    <row r="145" spans="1:16" x14ac:dyDescent="0.35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15">
        <v>2850680</v>
      </c>
      <c r="H145" s="15">
        <v>1977980</v>
      </c>
      <c r="I145" s="53">
        <v>101697</v>
      </c>
      <c r="J145" s="22">
        <f t="shared" si="18"/>
        <v>5.1414574464858087E-2</v>
      </c>
      <c r="K145" s="53">
        <v>45731.1</v>
      </c>
      <c r="L145" s="22">
        <f t="shared" si="19"/>
        <v>2.3120102326616043E-2</v>
      </c>
      <c r="M145" s="58">
        <v>1577575</v>
      </c>
      <c r="N145" s="59">
        <f t="shared" si="17"/>
        <v>0.79756873173641796</v>
      </c>
      <c r="O145" s="58">
        <v>1577575</v>
      </c>
      <c r="P145" s="59">
        <f t="shared" si="20"/>
        <v>0.79756873173641796</v>
      </c>
    </row>
    <row r="146" spans="1:16" x14ac:dyDescent="0.35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15">
        <v>4808900</v>
      </c>
      <c r="H146" s="15">
        <v>4509420</v>
      </c>
      <c r="I146" s="53">
        <v>180193</v>
      </c>
      <c r="J146" s="22">
        <f t="shared" si="18"/>
        <v>3.995924087798431E-2</v>
      </c>
      <c r="K146" s="53">
        <v>166453</v>
      </c>
      <c r="L146" s="22">
        <f t="shared" si="19"/>
        <v>3.6912285837203011E-2</v>
      </c>
      <c r="M146" s="58">
        <v>2350210</v>
      </c>
      <c r="N146" s="59">
        <f t="shared" si="17"/>
        <v>0.52117788983949154</v>
      </c>
      <c r="O146" s="58">
        <v>2350210</v>
      </c>
      <c r="P146" s="59">
        <f t="shared" si="20"/>
        <v>0.52117788983949154</v>
      </c>
    </row>
    <row r="147" spans="1:16" x14ac:dyDescent="0.35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15">
        <v>5438240</v>
      </c>
      <c r="H147" s="15">
        <v>3131110</v>
      </c>
      <c r="I147" s="53">
        <v>826132</v>
      </c>
      <c r="J147" s="22">
        <f t="shared" si="18"/>
        <v>0.26384636758210345</v>
      </c>
      <c r="K147" s="53">
        <v>312405</v>
      </c>
      <c r="L147" s="22">
        <f t="shared" si="19"/>
        <v>9.9774520856820745E-2</v>
      </c>
      <c r="M147" s="58">
        <v>573560</v>
      </c>
      <c r="N147" s="59">
        <f t="shared" si="17"/>
        <v>0.18318104442194622</v>
      </c>
      <c r="O147" s="58">
        <v>573560</v>
      </c>
      <c r="P147" s="59">
        <f t="shared" si="20"/>
        <v>0.18318104442194622</v>
      </c>
    </row>
    <row r="148" spans="1:16" x14ac:dyDescent="0.35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15">
        <v>25656400</v>
      </c>
      <c r="H148" s="15">
        <v>14859700</v>
      </c>
      <c r="I148" s="53">
        <v>1392440</v>
      </c>
      <c r="J148" s="22">
        <f t="shared" si="18"/>
        <v>9.3705794867998682E-2</v>
      </c>
      <c r="K148" s="53">
        <v>683273</v>
      </c>
      <c r="L148" s="22">
        <f t="shared" si="19"/>
        <v>4.5981614702854029E-2</v>
      </c>
      <c r="M148" s="58">
        <v>6093060</v>
      </c>
      <c r="N148" s="59">
        <f t="shared" si="17"/>
        <v>0.41003923363190375</v>
      </c>
      <c r="O148" s="58">
        <v>6093060</v>
      </c>
      <c r="P148" s="59">
        <f t="shared" si="20"/>
        <v>0.41003923363190375</v>
      </c>
    </row>
    <row r="149" spans="1:16" x14ac:dyDescent="0.35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15">
        <v>75652500</v>
      </c>
      <c r="H149" s="15">
        <v>51922900</v>
      </c>
      <c r="I149" s="53">
        <v>16002500</v>
      </c>
      <c r="J149" s="22">
        <f t="shared" si="18"/>
        <v>0.30819734645021751</v>
      </c>
      <c r="K149" s="53">
        <v>4108240</v>
      </c>
      <c r="L149" s="22">
        <f t="shared" si="19"/>
        <v>7.9121928859905738E-2</v>
      </c>
      <c r="M149" s="58">
        <v>33452200</v>
      </c>
      <c r="N149" s="59">
        <f t="shared" si="17"/>
        <v>0.64426678787201797</v>
      </c>
      <c r="O149" s="58">
        <v>33452200</v>
      </c>
      <c r="P149" s="59">
        <f t="shared" si="20"/>
        <v>0.64426678787201797</v>
      </c>
    </row>
    <row r="150" spans="1:16" x14ac:dyDescent="0.35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15">
        <v>38600100</v>
      </c>
      <c r="H150" s="15">
        <v>18806300</v>
      </c>
      <c r="I150" s="53">
        <v>6976760</v>
      </c>
      <c r="J150" s="22">
        <f t="shared" si="18"/>
        <v>0.3709799375741108</v>
      </c>
      <c r="K150" s="53">
        <v>13460.4</v>
      </c>
      <c r="L150" s="22">
        <f t="shared" si="19"/>
        <v>7.1573887473878428E-4</v>
      </c>
      <c r="M150" s="58">
        <v>11608070</v>
      </c>
      <c r="N150" s="59">
        <f t="shared" si="17"/>
        <v>0.61724368961465037</v>
      </c>
      <c r="O150" s="58">
        <v>11608070</v>
      </c>
      <c r="P150" s="59">
        <f t="shared" si="20"/>
        <v>0.61724368961465037</v>
      </c>
    </row>
    <row r="151" spans="1:16" x14ac:dyDescent="0.35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15">
        <v>10011800</v>
      </c>
      <c r="H151" s="15">
        <v>3407150</v>
      </c>
      <c r="I151" s="53">
        <v>147170</v>
      </c>
      <c r="J151" s="22">
        <f t="shared" si="18"/>
        <v>4.3194458711826603E-2</v>
      </c>
      <c r="K151" s="53">
        <v>13603.8</v>
      </c>
      <c r="L151" s="22">
        <f t="shared" si="19"/>
        <v>3.9927211892637543E-3</v>
      </c>
      <c r="M151" s="58">
        <v>3095743</v>
      </c>
      <c r="N151" s="59">
        <f t="shared" si="17"/>
        <v>0.90860191068781826</v>
      </c>
      <c r="O151" s="58">
        <v>3095743</v>
      </c>
      <c r="P151" s="59">
        <f t="shared" si="20"/>
        <v>0.90860191068781826</v>
      </c>
    </row>
    <row r="152" spans="1:16" x14ac:dyDescent="0.35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15">
        <v>3914680</v>
      </c>
      <c r="H152" s="15">
        <v>118506</v>
      </c>
      <c r="I152" s="53">
        <v>5169.66</v>
      </c>
      <c r="J152" s="22">
        <f t="shared" si="18"/>
        <v>4.3623613994228136E-2</v>
      </c>
      <c r="K152" s="53">
        <v>0</v>
      </c>
      <c r="L152" s="22">
        <f t="shared" si="19"/>
        <v>0</v>
      </c>
      <c r="M152" s="58">
        <v>96201.9</v>
      </c>
      <c r="N152" s="59">
        <f t="shared" si="17"/>
        <v>0.81178927649232946</v>
      </c>
      <c r="O152" s="58">
        <v>96201.9</v>
      </c>
      <c r="P152" s="59">
        <f t="shared" si="20"/>
        <v>0.81178927649232946</v>
      </c>
    </row>
    <row r="153" spans="1:16" x14ac:dyDescent="0.35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15">
        <v>565719</v>
      </c>
      <c r="H153" s="15">
        <v>134129</v>
      </c>
      <c r="I153" s="53">
        <v>5.49695</v>
      </c>
      <c r="J153" s="22">
        <f t="shared" si="18"/>
        <v>4.098256156386762E-5</v>
      </c>
      <c r="K153" s="53">
        <v>0</v>
      </c>
      <c r="L153" s="22">
        <f t="shared" si="19"/>
        <v>0</v>
      </c>
      <c r="M153" s="58">
        <v>8601</v>
      </c>
      <c r="N153" s="59">
        <f t="shared" si="17"/>
        <v>6.412483504685787E-2</v>
      </c>
      <c r="O153" s="58">
        <v>8601</v>
      </c>
      <c r="P153" s="59">
        <f t="shared" si="20"/>
        <v>6.412483504685787E-2</v>
      </c>
    </row>
    <row r="154" spans="1:16" x14ac:dyDescent="0.35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15">
        <v>22436400</v>
      </c>
      <c r="H154" s="15">
        <v>13414300</v>
      </c>
      <c r="I154" s="53">
        <v>10861100</v>
      </c>
      <c r="J154" s="22">
        <f t="shared" si="18"/>
        <v>0.80966580440276426</v>
      </c>
      <c r="K154" s="53">
        <v>361766</v>
      </c>
      <c r="L154" s="22">
        <f t="shared" si="19"/>
        <v>2.6968682674459347E-2</v>
      </c>
      <c r="M154" s="58">
        <v>1799000</v>
      </c>
      <c r="N154" s="59">
        <f t="shared" si="17"/>
        <v>0.13411061330073132</v>
      </c>
      <c r="O154" s="58">
        <v>1799000</v>
      </c>
      <c r="P154" s="59">
        <f t="shared" si="20"/>
        <v>0.13411061330073132</v>
      </c>
    </row>
    <row r="155" spans="1:16" x14ac:dyDescent="0.35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15">
        <v>145517000</v>
      </c>
      <c r="H155" s="15">
        <v>65250500</v>
      </c>
      <c r="I155" s="53">
        <v>4275640</v>
      </c>
      <c r="J155" s="22">
        <f t="shared" si="18"/>
        <v>6.5526547689289741E-2</v>
      </c>
      <c r="K155" s="53">
        <v>569464</v>
      </c>
      <c r="L155" s="22">
        <f t="shared" si="19"/>
        <v>8.7273507482701282E-3</v>
      </c>
      <c r="M155" s="58">
        <v>55699690</v>
      </c>
      <c r="N155" s="59">
        <f t="shared" si="17"/>
        <v>0.85362855457046305</v>
      </c>
      <c r="O155" s="58">
        <v>55699690</v>
      </c>
      <c r="P155" s="59">
        <f t="shared" si="20"/>
        <v>0.85362855457046305</v>
      </c>
    </row>
    <row r="156" spans="1:16" x14ac:dyDescent="0.35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15">
        <v>7598890</v>
      </c>
      <c r="H156" s="15">
        <v>7119080</v>
      </c>
      <c r="I156" s="53">
        <v>4731510</v>
      </c>
      <c r="J156" s="22">
        <f t="shared" si="18"/>
        <v>0.66462379970445618</v>
      </c>
      <c r="K156" s="53">
        <v>916604</v>
      </c>
      <c r="L156" s="22">
        <f t="shared" si="19"/>
        <v>0.12875315349736202</v>
      </c>
      <c r="M156" s="58">
        <v>1005690</v>
      </c>
      <c r="N156" s="59">
        <f t="shared" si="17"/>
        <v>0.1412668490872416</v>
      </c>
      <c r="O156" s="58">
        <v>1005690</v>
      </c>
      <c r="P156" s="59">
        <f t="shared" si="20"/>
        <v>0.1412668490872416</v>
      </c>
    </row>
    <row r="157" spans="1:16" x14ac:dyDescent="0.35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15">
        <v>38473</v>
      </c>
      <c r="H157" s="15">
        <v>6465.39</v>
      </c>
      <c r="I157" s="53">
        <v>0</v>
      </c>
      <c r="J157" s="22">
        <f t="shared" si="18"/>
        <v>0</v>
      </c>
      <c r="K157" s="53">
        <v>0</v>
      </c>
      <c r="L157" s="22">
        <f t="shared" si="19"/>
        <v>0</v>
      </c>
      <c r="M157" s="58">
        <v>6077.9710000000005</v>
      </c>
      <c r="N157" s="59">
        <f t="shared" si="17"/>
        <v>0.94007801540200975</v>
      </c>
      <c r="O157" s="58">
        <v>6077.9710000000005</v>
      </c>
      <c r="P157" s="59">
        <f t="shared" si="20"/>
        <v>0.94007801540200975</v>
      </c>
    </row>
    <row r="158" spans="1:16" x14ac:dyDescent="0.35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15">
        <v>147783</v>
      </c>
      <c r="H158" s="15">
        <v>61404.9</v>
      </c>
      <c r="I158" s="53">
        <v>21259.1</v>
      </c>
      <c r="J158" s="22">
        <f t="shared" si="18"/>
        <v>0.34621178440157052</v>
      </c>
      <c r="K158" s="53">
        <v>0</v>
      </c>
      <c r="L158" s="22">
        <f t="shared" si="19"/>
        <v>0</v>
      </c>
      <c r="M158" s="58">
        <v>9777.3000000000029</v>
      </c>
      <c r="N158" s="59">
        <f t="shared" si="17"/>
        <v>0.15922670666347477</v>
      </c>
      <c r="O158" s="58">
        <v>9777.3000000000029</v>
      </c>
      <c r="P158" s="59">
        <f t="shared" si="20"/>
        <v>0.15922670666347477</v>
      </c>
    </row>
    <row r="159" spans="1:16" x14ac:dyDescent="0.35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15">
        <v>113279</v>
      </c>
      <c r="H159" s="15">
        <v>69662.100000000006</v>
      </c>
      <c r="I159" s="53">
        <v>12970</v>
      </c>
      <c r="J159" s="22">
        <f t="shared" si="18"/>
        <v>0.18618445323927932</v>
      </c>
      <c r="K159" s="53">
        <v>11117.2</v>
      </c>
      <c r="L159" s="22">
        <f t="shared" si="19"/>
        <v>0.15958749449126569</v>
      </c>
      <c r="M159" s="58">
        <v>31103.400000000009</v>
      </c>
      <c r="N159" s="59">
        <f t="shared" si="17"/>
        <v>0.44648955457845813</v>
      </c>
      <c r="O159" s="58">
        <v>31103.400000000009</v>
      </c>
      <c r="P159" s="59">
        <f t="shared" si="20"/>
        <v>0.44648955457845813</v>
      </c>
    </row>
    <row r="160" spans="1:16" x14ac:dyDescent="0.35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15">
        <v>158632</v>
      </c>
      <c r="H160" s="15">
        <v>112938</v>
      </c>
      <c r="I160" s="53" t="s">
        <v>477</v>
      </c>
      <c r="J160" s="47" t="s">
        <v>477</v>
      </c>
      <c r="K160" s="53" t="s">
        <v>477</v>
      </c>
      <c r="L160" s="53" t="s">
        <v>477</v>
      </c>
      <c r="M160" s="58" t="s">
        <v>477</v>
      </c>
      <c r="N160" s="60" t="s">
        <v>477</v>
      </c>
      <c r="O160" s="58" t="s">
        <v>477</v>
      </c>
      <c r="P160" s="58" t="s">
        <v>477</v>
      </c>
    </row>
    <row r="161" spans="1:16" x14ac:dyDescent="0.35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15">
        <v>23855.9</v>
      </c>
      <c r="H161" s="45">
        <v>0</v>
      </c>
      <c r="I161" s="53">
        <v>0</v>
      </c>
      <c r="J161" s="22">
        <v>0</v>
      </c>
      <c r="K161" s="53">
        <v>0</v>
      </c>
      <c r="L161" s="22">
        <v>0</v>
      </c>
      <c r="M161" s="58">
        <v>0</v>
      </c>
      <c r="N161" s="59">
        <v>0</v>
      </c>
      <c r="O161" s="58">
        <v>0</v>
      </c>
      <c r="P161" s="59">
        <v>0</v>
      </c>
    </row>
    <row r="162" spans="1:16" x14ac:dyDescent="0.35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15">
        <v>137706</v>
      </c>
      <c r="H162" s="15">
        <v>117090</v>
      </c>
      <c r="I162" s="53">
        <v>0</v>
      </c>
      <c r="J162" s="22">
        <f t="shared" si="18"/>
        <v>0</v>
      </c>
      <c r="K162" s="53">
        <v>0</v>
      </c>
      <c r="L162" s="22">
        <f t="shared" si="19"/>
        <v>0</v>
      </c>
      <c r="M162" s="58">
        <v>17599.900000000001</v>
      </c>
      <c r="N162" s="59">
        <f t="shared" ref="N162:N164" si="21">M162/$H162</f>
        <v>0.15031087197881973</v>
      </c>
      <c r="O162" s="58">
        <v>1639.63</v>
      </c>
      <c r="P162" s="59">
        <f t="shared" si="20"/>
        <v>1.400315996242207E-2</v>
      </c>
    </row>
    <row r="163" spans="1:16" x14ac:dyDescent="0.35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15">
        <v>20365600</v>
      </c>
      <c r="H163" s="15">
        <v>19481300</v>
      </c>
      <c r="I163" s="53">
        <v>29621.3</v>
      </c>
      <c r="J163" s="22">
        <f t="shared" si="18"/>
        <v>1.5204991453342436E-3</v>
      </c>
      <c r="K163" s="53">
        <v>11241.5</v>
      </c>
      <c r="L163" s="22">
        <f t="shared" si="19"/>
        <v>5.7704054657543391E-4</v>
      </c>
      <c r="M163" s="58">
        <v>2754.7000000000007</v>
      </c>
      <c r="N163" s="59">
        <f t="shared" si="21"/>
        <v>1.4140226781580287E-4</v>
      </c>
      <c r="O163" s="58">
        <v>1086.3999999999996</v>
      </c>
      <c r="P163" s="59">
        <f t="shared" si="20"/>
        <v>5.5766298963621506E-5</v>
      </c>
    </row>
    <row r="164" spans="1:16" x14ac:dyDescent="0.35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15">
        <v>9446550</v>
      </c>
      <c r="H164" s="15">
        <v>6994910</v>
      </c>
      <c r="I164" s="53">
        <v>1575170</v>
      </c>
      <c r="J164" s="22">
        <f t="shared" si="18"/>
        <v>0.22518802958150999</v>
      </c>
      <c r="K164" s="53">
        <v>222430</v>
      </c>
      <c r="L164" s="22">
        <f t="shared" si="19"/>
        <v>3.1798836582600777E-2</v>
      </c>
      <c r="M164" s="58">
        <v>2161450</v>
      </c>
      <c r="N164" s="59">
        <f t="shared" si="21"/>
        <v>0.30900326094259967</v>
      </c>
      <c r="O164" s="58">
        <v>245807</v>
      </c>
      <c r="P164" s="59">
        <f t="shared" si="20"/>
        <v>3.5140838123721395E-2</v>
      </c>
    </row>
    <row r="165" spans="1:16" x14ac:dyDescent="0.35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15" t="s">
        <v>255</v>
      </c>
      <c r="H165" s="15" t="s">
        <v>255</v>
      </c>
      <c r="I165" s="53" t="s">
        <v>255</v>
      </c>
      <c r="J165" s="47" t="s">
        <v>255</v>
      </c>
      <c r="K165" s="53" t="s">
        <v>255</v>
      </c>
      <c r="L165" s="53" t="s">
        <v>255</v>
      </c>
      <c r="M165" s="58" t="s">
        <v>255</v>
      </c>
      <c r="N165" s="60" t="s">
        <v>255</v>
      </c>
      <c r="O165" s="58" t="s">
        <v>255</v>
      </c>
      <c r="P165" s="58" t="s">
        <v>255</v>
      </c>
    </row>
    <row r="166" spans="1:16" x14ac:dyDescent="0.35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15">
        <v>80410</v>
      </c>
      <c r="H166" s="15">
        <v>20559.7</v>
      </c>
      <c r="I166" s="53" t="s">
        <v>477</v>
      </c>
      <c r="J166" s="47" t="s">
        <v>477</v>
      </c>
      <c r="K166" s="53" t="s">
        <v>477</v>
      </c>
      <c r="L166" s="53" t="s">
        <v>477</v>
      </c>
      <c r="M166" s="58" t="s">
        <v>477</v>
      </c>
      <c r="N166" s="60" t="s">
        <v>477</v>
      </c>
      <c r="O166" s="58" t="s">
        <v>477</v>
      </c>
      <c r="P166" s="58" t="s">
        <v>477</v>
      </c>
    </row>
    <row r="167" spans="1:16" x14ac:dyDescent="0.35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15">
        <v>4409270</v>
      </c>
      <c r="H167" s="15">
        <v>4190120</v>
      </c>
      <c r="I167" s="53">
        <v>584889</v>
      </c>
      <c r="J167" s="22">
        <f t="shared" si="18"/>
        <v>0.13958764904107759</v>
      </c>
      <c r="K167" s="53">
        <v>55194.2</v>
      </c>
      <c r="L167" s="22">
        <f t="shared" si="19"/>
        <v>1.3172462841159679E-2</v>
      </c>
      <c r="M167" s="58">
        <v>1846771</v>
      </c>
      <c r="N167" s="59">
        <f t="shared" ref="N167" si="22">M167/$H167</f>
        <v>0.44074417916431985</v>
      </c>
      <c r="O167" s="58">
        <v>192324.8</v>
      </c>
      <c r="P167" s="59">
        <f t="shared" si="20"/>
        <v>4.5899592374442737E-2</v>
      </c>
    </row>
    <row r="168" spans="1:16" x14ac:dyDescent="0.35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15">
        <v>3923170</v>
      </c>
      <c r="H168" s="15">
        <v>329296</v>
      </c>
      <c r="I168" s="53" t="s">
        <v>477</v>
      </c>
      <c r="J168" s="47" t="s">
        <v>477</v>
      </c>
      <c r="K168" s="53" t="s">
        <v>477</v>
      </c>
      <c r="L168" s="53" t="s">
        <v>477</v>
      </c>
      <c r="M168" s="58" t="s">
        <v>477</v>
      </c>
      <c r="N168" s="60" t="s">
        <v>477</v>
      </c>
      <c r="O168" s="58" t="s">
        <v>477</v>
      </c>
      <c r="P168" s="58" t="s">
        <v>477</v>
      </c>
    </row>
    <row r="169" spans="1:16" x14ac:dyDescent="0.35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15">
        <v>5400410</v>
      </c>
      <c r="H169" s="15">
        <v>3046170</v>
      </c>
      <c r="I169" s="53">
        <v>1200410</v>
      </c>
      <c r="J169" s="22">
        <f t="shared" si="18"/>
        <v>0.39407190012376198</v>
      </c>
      <c r="K169" s="53">
        <v>20274.5</v>
      </c>
      <c r="L169" s="22">
        <f t="shared" si="19"/>
        <v>6.6557349064563041E-3</v>
      </c>
      <c r="M169" s="58">
        <v>1650120</v>
      </c>
      <c r="N169" s="59">
        <f t="shared" ref="N169:N187" si="23">M169/$H169</f>
        <v>0.54170318793763972</v>
      </c>
      <c r="O169" s="58">
        <v>88378.5</v>
      </c>
      <c r="P169" s="59">
        <f t="shared" si="20"/>
        <v>2.9012990082628351E-2</v>
      </c>
    </row>
    <row r="170" spans="1:16" x14ac:dyDescent="0.35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15">
        <v>2221490</v>
      </c>
      <c r="H170" s="15">
        <v>1183450</v>
      </c>
      <c r="I170" s="53">
        <v>217092</v>
      </c>
      <c r="J170" s="22">
        <f t="shared" si="18"/>
        <v>0.18343994254087626</v>
      </c>
      <c r="K170" s="53">
        <v>20198.7</v>
      </c>
      <c r="L170" s="22">
        <f t="shared" si="19"/>
        <v>1.7067641218471419E-2</v>
      </c>
      <c r="M170" s="58">
        <v>940288</v>
      </c>
      <c r="N170" s="59">
        <f t="shared" si="23"/>
        <v>0.7945312433985382</v>
      </c>
      <c r="O170" s="58">
        <v>63537.5</v>
      </c>
      <c r="P170" s="59">
        <f t="shared" si="20"/>
        <v>5.3688368752376529E-2</v>
      </c>
    </row>
    <row r="171" spans="1:16" x14ac:dyDescent="0.35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15">
        <v>447423</v>
      </c>
      <c r="H171" s="15">
        <v>369622</v>
      </c>
      <c r="I171" s="53">
        <v>3445.74</v>
      </c>
      <c r="J171" s="22">
        <f t="shared" si="18"/>
        <v>9.3223347095140428E-3</v>
      </c>
      <c r="K171" s="53">
        <v>3182.05</v>
      </c>
      <c r="L171" s="22">
        <f t="shared" si="19"/>
        <v>8.6089302043709532E-3</v>
      </c>
      <c r="M171" s="58">
        <v>73477.959999999992</v>
      </c>
      <c r="N171" s="59">
        <f t="shared" si="23"/>
        <v>0.1987921714616554</v>
      </c>
      <c r="O171" s="58">
        <v>66726.349999999991</v>
      </c>
      <c r="P171" s="59">
        <f t="shared" si="20"/>
        <v>0.18052591566519308</v>
      </c>
    </row>
    <row r="172" spans="1:16" x14ac:dyDescent="0.35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15">
        <v>8772080</v>
      </c>
      <c r="H172" s="15">
        <v>8333020</v>
      </c>
      <c r="I172" s="53">
        <v>156745</v>
      </c>
      <c r="J172" s="22">
        <f t="shared" si="18"/>
        <v>1.8810107260032977E-2</v>
      </c>
      <c r="K172" s="53">
        <v>14942.4</v>
      </c>
      <c r="L172" s="22">
        <f t="shared" si="19"/>
        <v>1.7931554226438913E-3</v>
      </c>
      <c r="M172" s="58">
        <v>1000025</v>
      </c>
      <c r="N172" s="59">
        <f t="shared" si="23"/>
        <v>0.12000751228246181</v>
      </c>
      <c r="O172" s="58">
        <v>219830.6</v>
      </c>
      <c r="P172" s="59">
        <f t="shared" si="20"/>
        <v>2.6380663912963127E-2</v>
      </c>
    </row>
    <row r="173" spans="1:16" x14ac:dyDescent="0.35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15">
        <v>43295100</v>
      </c>
      <c r="H173" s="15">
        <v>16608100</v>
      </c>
      <c r="I173" s="53">
        <v>1705320</v>
      </c>
      <c r="J173" s="22">
        <f t="shared" si="18"/>
        <v>0.10268001758178238</v>
      </c>
      <c r="K173" s="53">
        <v>587315</v>
      </c>
      <c r="L173" s="22">
        <f t="shared" si="19"/>
        <v>3.5363166165906998E-2</v>
      </c>
      <c r="M173" s="58">
        <v>6548520</v>
      </c>
      <c r="N173" s="59">
        <f t="shared" si="23"/>
        <v>0.39429675881045995</v>
      </c>
      <c r="O173" s="58">
        <v>2037635</v>
      </c>
      <c r="P173" s="59">
        <f t="shared" si="20"/>
        <v>0.12268922995405857</v>
      </c>
    </row>
    <row r="174" spans="1:16" x14ac:dyDescent="0.35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15">
        <v>39841500</v>
      </c>
      <c r="H174" s="15">
        <v>12000100</v>
      </c>
      <c r="I174" s="53">
        <v>2293840</v>
      </c>
      <c r="J174" s="22">
        <f t="shared" si="18"/>
        <v>0.19115174040216332</v>
      </c>
      <c r="K174" s="53">
        <v>75603.5</v>
      </c>
      <c r="L174" s="22">
        <f t="shared" si="19"/>
        <v>6.300239164673628E-3</v>
      </c>
      <c r="M174" s="58">
        <v>6370900</v>
      </c>
      <c r="N174" s="59">
        <f t="shared" si="23"/>
        <v>0.53090390913409058</v>
      </c>
      <c r="O174" s="58">
        <v>309438.5</v>
      </c>
      <c r="P174" s="59">
        <f t="shared" si="20"/>
        <v>2.5786326780610162E-2</v>
      </c>
    </row>
    <row r="175" spans="1:16" x14ac:dyDescent="0.35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15">
        <v>18923600</v>
      </c>
      <c r="H175" s="15">
        <v>13574400</v>
      </c>
      <c r="I175" s="53">
        <v>6068900</v>
      </c>
      <c r="J175" s="22">
        <f t="shared" si="18"/>
        <v>0.44708421735030646</v>
      </c>
      <c r="K175" s="53">
        <v>890425</v>
      </c>
      <c r="L175" s="22">
        <f t="shared" si="19"/>
        <v>6.5595901107967938E-2</v>
      </c>
      <c r="M175" s="58">
        <v>5635600</v>
      </c>
      <c r="N175" s="59">
        <f t="shared" si="23"/>
        <v>0.41516383781235267</v>
      </c>
      <c r="O175" s="58">
        <v>793045</v>
      </c>
      <c r="P175" s="59">
        <f t="shared" si="20"/>
        <v>5.8422103371051394E-2</v>
      </c>
    </row>
    <row r="176" spans="1:16" x14ac:dyDescent="0.35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15">
        <v>31074100</v>
      </c>
      <c r="H176" s="15">
        <v>29487200</v>
      </c>
      <c r="I176" s="53">
        <v>2392540</v>
      </c>
      <c r="J176" s="22">
        <f t="shared" si="18"/>
        <v>8.1138256599473671E-2</v>
      </c>
      <c r="K176" s="53">
        <v>1029470</v>
      </c>
      <c r="L176" s="22">
        <f t="shared" si="19"/>
        <v>3.4912436582652813E-2</v>
      </c>
      <c r="M176" s="58">
        <v>2649040</v>
      </c>
      <c r="N176" s="59">
        <f t="shared" si="23"/>
        <v>8.9836946200385251E-2</v>
      </c>
      <c r="O176" s="58">
        <v>1146210</v>
      </c>
      <c r="P176" s="59">
        <f t="shared" si="20"/>
        <v>3.8871442524213894E-2</v>
      </c>
    </row>
    <row r="177" spans="1:16" x14ac:dyDescent="0.35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15">
        <v>418090</v>
      </c>
      <c r="H177" s="15">
        <v>197992</v>
      </c>
      <c r="I177" s="53">
        <v>2746.27</v>
      </c>
      <c r="J177" s="22">
        <f t="shared" si="18"/>
        <v>1.3870610933775103E-2</v>
      </c>
      <c r="K177" s="53">
        <v>579.71699999999998</v>
      </c>
      <c r="L177" s="22">
        <f t="shared" si="19"/>
        <v>2.9279819386641886E-3</v>
      </c>
      <c r="M177" s="58">
        <v>55332.93</v>
      </c>
      <c r="N177" s="59">
        <f t="shared" si="23"/>
        <v>0.2794705341629965</v>
      </c>
      <c r="O177" s="58">
        <v>13163.082999999999</v>
      </c>
      <c r="P177" s="59">
        <f t="shared" si="20"/>
        <v>6.6482903349630279E-2</v>
      </c>
    </row>
    <row r="178" spans="1:16" x14ac:dyDescent="0.35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15">
        <v>922385</v>
      </c>
      <c r="H178" s="15">
        <v>873509</v>
      </c>
      <c r="I178" s="53">
        <v>41324.699999999997</v>
      </c>
      <c r="J178" s="22">
        <f t="shared" si="18"/>
        <v>4.7308842839627295E-2</v>
      </c>
      <c r="K178" s="53">
        <v>11874.7</v>
      </c>
      <c r="L178" s="22">
        <f t="shared" si="19"/>
        <v>1.3594250316825585E-2</v>
      </c>
      <c r="M178" s="58">
        <v>491253.3</v>
      </c>
      <c r="N178" s="59">
        <f t="shared" si="23"/>
        <v>0.56239065653587994</v>
      </c>
      <c r="O178" s="58">
        <v>161706.29999999999</v>
      </c>
      <c r="P178" s="59">
        <f t="shared" si="20"/>
        <v>0.18512264899388556</v>
      </c>
    </row>
    <row r="179" spans="1:16" x14ac:dyDescent="0.35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15">
        <v>8843140</v>
      </c>
      <c r="H179" s="15">
        <v>5015070</v>
      </c>
      <c r="I179" s="53">
        <v>333615</v>
      </c>
      <c r="J179" s="22">
        <f t="shared" si="18"/>
        <v>6.6522501181439139E-2</v>
      </c>
      <c r="K179" s="53">
        <v>2277</v>
      </c>
      <c r="L179" s="22">
        <f t="shared" si="19"/>
        <v>4.540315489115805E-4</v>
      </c>
      <c r="M179" s="58">
        <v>2656865</v>
      </c>
      <c r="N179" s="59">
        <f t="shared" si="23"/>
        <v>0.52977625436933085</v>
      </c>
      <c r="O179" s="58">
        <v>67016.2</v>
      </c>
      <c r="P179" s="59">
        <f t="shared" si="20"/>
        <v>1.3362964026424357E-2</v>
      </c>
    </row>
    <row r="180" spans="1:16" x14ac:dyDescent="0.35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15">
        <v>7144990</v>
      </c>
      <c r="H180" s="15">
        <v>2354410</v>
      </c>
      <c r="I180" s="53">
        <v>177386</v>
      </c>
      <c r="J180" s="22">
        <f t="shared" si="18"/>
        <v>7.5342017745422415E-2</v>
      </c>
      <c r="K180" s="53">
        <v>10181.299999999999</v>
      </c>
      <c r="L180" s="22">
        <f t="shared" si="19"/>
        <v>4.3243530226256257E-3</v>
      </c>
      <c r="M180" s="58">
        <v>1668344</v>
      </c>
      <c r="N180" s="59">
        <f t="shared" si="23"/>
        <v>0.70860385404411297</v>
      </c>
      <c r="O180" s="58">
        <v>21560.600000000002</v>
      </c>
      <c r="P180" s="59">
        <f t="shared" si="20"/>
        <v>9.1575384066496495E-3</v>
      </c>
    </row>
    <row r="181" spans="1:16" x14ac:dyDescent="0.35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15">
        <v>16176300</v>
      </c>
      <c r="H181" s="15">
        <v>14570600</v>
      </c>
      <c r="I181" s="53">
        <v>3842580</v>
      </c>
      <c r="J181" s="22">
        <f t="shared" si="18"/>
        <v>0.26372146651476258</v>
      </c>
      <c r="K181" s="53">
        <v>79999.3</v>
      </c>
      <c r="L181" s="22">
        <f t="shared" si="19"/>
        <v>5.4904602418568904E-3</v>
      </c>
      <c r="M181" s="58">
        <v>2156970</v>
      </c>
      <c r="N181" s="59">
        <f t="shared" si="23"/>
        <v>0.14803577066146897</v>
      </c>
      <c r="O181" s="58">
        <v>100342.7</v>
      </c>
      <c r="P181" s="59">
        <f t="shared" si="20"/>
        <v>6.886655319616213E-3</v>
      </c>
    </row>
    <row r="182" spans="1:16" x14ac:dyDescent="0.35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15">
        <v>6072390</v>
      </c>
      <c r="H182" s="15">
        <v>4367150</v>
      </c>
      <c r="I182" s="53">
        <v>2250860</v>
      </c>
      <c r="J182" s="22">
        <f t="shared" si="18"/>
        <v>0.51540707326288315</v>
      </c>
      <c r="K182" s="53">
        <v>488839</v>
      </c>
      <c r="L182" s="22">
        <f t="shared" si="19"/>
        <v>0.1119354727911796</v>
      </c>
      <c r="M182" s="58">
        <v>152910</v>
      </c>
      <c r="N182" s="59">
        <f t="shared" si="23"/>
        <v>3.5013681691721144E-2</v>
      </c>
      <c r="O182" s="58">
        <v>37385</v>
      </c>
      <c r="P182" s="59">
        <f t="shared" si="20"/>
        <v>8.5605028451049316E-3</v>
      </c>
    </row>
    <row r="183" spans="1:16" x14ac:dyDescent="0.35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15">
        <v>35112700</v>
      </c>
      <c r="H183" s="15">
        <v>33227500</v>
      </c>
      <c r="I183" s="53">
        <v>8859000</v>
      </c>
      <c r="J183" s="22">
        <f t="shared" si="18"/>
        <v>0.26661650741103005</v>
      </c>
      <c r="K183" s="53">
        <v>3326350</v>
      </c>
      <c r="L183" s="22">
        <f t="shared" si="19"/>
        <v>0.10010834399217515</v>
      </c>
      <c r="M183" s="58">
        <v>10408500</v>
      </c>
      <c r="N183" s="59">
        <f t="shared" si="23"/>
        <v>0.31324956737642012</v>
      </c>
      <c r="O183" s="58">
        <v>3490690</v>
      </c>
      <c r="P183" s="59">
        <f t="shared" si="20"/>
        <v>0.10505424723497103</v>
      </c>
    </row>
    <row r="184" spans="1:16" x14ac:dyDescent="0.35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15">
        <v>62769600</v>
      </c>
      <c r="H184" s="15">
        <v>46507900</v>
      </c>
      <c r="I184" s="53">
        <v>11716900</v>
      </c>
      <c r="J184" s="22">
        <f t="shared" si="18"/>
        <v>0.25193354247342925</v>
      </c>
      <c r="K184" s="53">
        <v>1962370</v>
      </c>
      <c r="L184" s="22">
        <f t="shared" si="19"/>
        <v>4.2194336876100622E-2</v>
      </c>
      <c r="M184" s="58">
        <v>24957300</v>
      </c>
      <c r="N184" s="59">
        <f t="shared" si="23"/>
        <v>0.53662496049058328</v>
      </c>
      <c r="O184" s="58">
        <v>3833580</v>
      </c>
      <c r="P184" s="59">
        <f t="shared" si="20"/>
        <v>8.2428576650418528E-2</v>
      </c>
    </row>
    <row r="185" spans="1:16" x14ac:dyDescent="0.35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15">
        <v>304225</v>
      </c>
      <c r="H185" s="15">
        <v>95292.9</v>
      </c>
      <c r="I185" s="53">
        <v>11173.9</v>
      </c>
      <c r="J185" s="22">
        <f t="shared" si="18"/>
        <v>0.11725847361136034</v>
      </c>
      <c r="K185" s="53">
        <v>6525.44</v>
      </c>
      <c r="L185" s="22">
        <f t="shared" si="19"/>
        <v>6.8477714499191447E-2</v>
      </c>
      <c r="M185" s="58">
        <v>23805.199999999997</v>
      </c>
      <c r="N185" s="59">
        <f t="shared" si="23"/>
        <v>0.24981084634846876</v>
      </c>
      <c r="O185" s="58">
        <v>17353.460000000003</v>
      </c>
      <c r="P185" s="59">
        <f t="shared" si="20"/>
        <v>0.18210653679340227</v>
      </c>
    </row>
    <row r="186" spans="1:16" x14ac:dyDescent="0.35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15">
        <v>739187</v>
      </c>
      <c r="H186" s="15">
        <v>690063</v>
      </c>
      <c r="I186" s="53">
        <v>146781</v>
      </c>
      <c r="J186" s="22">
        <f t="shared" si="18"/>
        <v>0.21270666591311227</v>
      </c>
      <c r="K186" s="53">
        <v>146746</v>
      </c>
      <c r="L186" s="22">
        <f t="shared" si="19"/>
        <v>0.21265594590638826</v>
      </c>
      <c r="M186" s="58">
        <v>308722</v>
      </c>
      <c r="N186" s="59">
        <f t="shared" si="23"/>
        <v>0.44738234045297315</v>
      </c>
      <c r="O186" s="58">
        <v>309226</v>
      </c>
      <c r="P186" s="59">
        <f t="shared" si="20"/>
        <v>0.44811270854979907</v>
      </c>
    </row>
    <row r="187" spans="1:16" x14ac:dyDescent="0.35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15">
        <v>4504860</v>
      </c>
      <c r="H187" s="15">
        <v>3702790</v>
      </c>
      <c r="I187" s="53">
        <v>1913290</v>
      </c>
      <c r="J187" s="22">
        <f t="shared" si="18"/>
        <v>0.51671577378139188</v>
      </c>
      <c r="K187" s="53">
        <v>296397</v>
      </c>
      <c r="L187" s="22">
        <f t="shared" si="19"/>
        <v>8.0046937579500863E-2</v>
      </c>
      <c r="M187" s="58">
        <v>663160</v>
      </c>
      <c r="N187" s="59">
        <f t="shared" si="23"/>
        <v>0.17909738332446615</v>
      </c>
      <c r="O187" s="58">
        <v>301709</v>
      </c>
      <c r="P187" s="59">
        <f t="shared" si="20"/>
        <v>8.1481531493819523E-2</v>
      </c>
    </row>
    <row r="188" spans="1:16" x14ac:dyDescent="0.35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15">
        <v>99037</v>
      </c>
      <c r="H188" s="15">
        <v>39062.6</v>
      </c>
      <c r="I188" s="53" t="s">
        <v>477</v>
      </c>
      <c r="J188" s="47" t="s">
        <v>477</v>
      </c>
      <c r="K188" s="53" t="s">
        <v>477</v>
      </c>
      <c r="L188" s="53" t="s">
        <v>477</v>
      </c>
      <c r="M188" s="58" t="s">
        <v>477</v>
      </c>
      <c r="N188" s="60" t="s">
        <v>477</v>
      </c>
      <c r="O188" s="58" t="s">
        <v>477</v>
      </c>
      <c r="P188" s="58" t="s">
        <v>477</v>
      </c>
    </row>
    <row r="189" spans="1:16" x14ac:dyDescent="0.35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15">
        <v>1294350</v>
      </c>
      <c r="H189" s="15">
        <v>287696</v>
      </c>
      <c r="I189" s="53">
        <v>0</v>
      </c>
      <c r="J189" s="22">
        <f t="shared" si="18"/>
        <v>0</v>
      </c>
      <c r="K189" s="53">
        <v>0</v>
      </c>
      <c r="L189" s="22">
        <f t="shared" si="19"/>
        <v>0</v>
      </c>
      <c r="M189" s="58">
        <v>35277.5</v>
      </c>
      <c r="N189" s="59">
        <f t="shared" ref="N189:N193" si="24">M189/$H189</f>
        <v>0.12262075246093099</v>
      </c>
      <c r="O189" s="58">
        <v>3128.31</v>
      </c>
      <c r="P189" s="59">
        <f t="shared" si="20"/>
        <v>1.0873665257772093E-2</v>
      </c>
    </row>
    <row r="190" spans="1:16" x14ac:dyDescent="0.35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15">
        <v>9458730</v>
      </c>
      <c r="H190" s="15">
        <v>7046340</v>
      </c>
      <c r="I190" s="53">
        <v>1796980</v>
      </c>
      <c r="J190" s="22">
        <f t="shared" si="18"/>
        <v>0.25502317515192285</v>
      </c>
      <c r="K190" s="53">
        <v>178006</v>
      </c>
      <c r="L190" s="22">
        <f t="shared" si="19"/>
        <v>2.5262192854730258E-2</v>
      </c>
      <c r="M190" s="58">
        <v>1500190</v>
      </c>
      <c r="N190" s="59">
        <f t="shared" si="24"/>
        <v>0.21290343639392934</v>
      </c>
      <c r="O190" s="58">
        <v>127279</v>
      </c>
      <c r="P190" s="59">
        <f t="shared" si="20"/>
        <v>1.806313632325434E-2</v>
      </c>
    </row>
    <row r="191" spans="1:16" x14ac:dyDescent="0.35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15">
        <v>66689900</v>
      </c>
      <c r="H191" s="15">
        <v>58121600</v>
      </c>
      <c r="I191" s="53">
        <v>13703400</v>
      </c>
      <c r="J191" s="22">
        <f t="shared" si="18"/>
        <v>0.23577121070307769</v>
      </c>
      <c r="K191" s="53">
        <v>1470450</v>
      </c>
      <c r="L191" s="22">
        <f t="shared" si="19"/>
        <v>2.529954440345758E-2</v>
      </c>
      <c r="M191" s="58">
        <v>28141900</v>
      </c>
      <c r="N191" s="59">
        <f t="shared" si="24"/>
        <v>0.48419004294444751</v>
      </c>
      <c r="O191" s="58">
        <v>3065450</v>
      </c>
      <c r="P191" s="59">
        <f t="shared" si="20"/>
        <v>5.2742009855200132E-2</v>
      </c>
    </row>
    <row r="192" spans="1:16" x14ac:dyDescent="0.35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15">
        <v>4797120</v>
      </c>
      <c r="H192" s="15">
        <v>3880010</v>
      </c>
      <c r="I192" s="53">
        <v>387292</v>
      </c>
      <c r="J192" s="22">
        <f t="shared" si="18"/>
        <v>9.9817268512194551E-2</v>
      </c>
      <c r="K192" s="53">
        <v>66432.2</v>
      </c>
      <c r="L192" s="22">
        <f t="shared" si="19"/>
        <v>1.7121656902946127E-2</v>
      </c>
      <c r="M192" s="58">
        <v>57182</v>
      </c>
      <c r="N192" s="59">
        <f t="shared" si="24"/>
        <v>1.4737590882497726E-2</v>
      </c>
      <c r="O192" s="58">
        <v>25769.100000000006</v>
      </c>
      <c r="P192" s="59">
        <f t="shared" si="20"/>
        <v>6.6415035012796376E-3</v>
      </c>
    </row>
    <row r="193" spans="1:16" x14ac:dyDescent="0.35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15">
        <v>16699</v>
      </c>
      <c r="H193" s="15">
        <v>11608.8</v>
      </c>
      <c r="I193" s="53">
        <v>4.7184799999999996</v>
      </c>
      <c r="J193" s="22">
        <f t="shared" si="18"/>
        <v>4.0645717042243814E-4</v>
      </c>
      <c r="K193" s="53">
        <v>4.7184799999999996</v>
      </c>
      <c r="L193" s="22">
        <f t="shared" si="19"/>
        <v>4.0645717042243814E-4</v>
      </c>
      <c r="M193" s="58">
        <v>1457.51152</v>
      </c>
      <c r="N193" s="59">
        <f t="shared" si="24"/>
        <v>0.12555229825649508</v>
      </c>
      <c r="O193" s="58">
        <v>1244.48152</v>
      </c>
      <c r="P193" s="59">
        <f t="shared" si="20"/>
        <v>0.1072015643305079</v>
      </c>
    </row>
    <row r="194" spans="1:16" x14ac:dyDescent="0.35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15">
        <v>10170</v>
      </c>
      <c r="H194" s="15">
        <v>3228.32</v>
      </c>
      <c r="I194" s="53" t="s">
        <v>477</v>
      </c>
      <c r="J194" s="47" t="s">
        <v>477</v>
      </c>
      <c r="K194" s="53" t="s">
        <v>477</v>
      </c>
      <c r="L194" s="53" t="s">
        <v>477</v>
      </c>
      <c r="M194" s="58" t="s">
        <v>477</v>
      </c>
      <c r="N194" s="60" t="s">
        <v>477</v>
      </c>
      <c r="O194" s="58" t="s">
        <v>477</v>
      </c>
      <c r="P194" s="58" t="s">
        <v>477</v>
      </c>
    </row>
    <row r="195" spans="1:16" x14ac:dyDescent="0.35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15">
        <v>23296700</v>
      </c>
      <c r="H195" s="15">
        <v>20950500</v>
      </c>
      <c r="I195" s="53">
        <v>6011730</v>
      </c>
      <c r="J195" s="22">
        <f t="shared" si="18"/>
        <v>0.28694923748836543</v>
      </c>
      <c r="K195" s="53">
        <v>846927</v>
      </c>
      <c r="L195" s="22">
        <f t="shared" si="19"/>
        <v>4.0425144984606573E-2</v>
      </c>
      <c r="M195" s="58">
        <v>4522870</v>
      </c>
      <c r="N195" s="59">
        <f t="shared" ref="N195:N208" si="25">M195/$H195</f>
        <v>0.21588363046228012</v>
      </c>
      <c r="O195" s="58">
        <v>400223</v>
      </c>
      <c r="P195" s="59">
        <f t="shared" si="20"/>
        <v>1.910326722512589E-2</v>
      </c>
    </row>
    <row r="196" spans="1:16" x14ac:dyDescent="0.35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15">
        <v>49575800</v>
      </c>
      <c r="H196" s="15">
        <v>26083900</v>
      </c>
      <c r="I196" s="53">
        <v>5834470</v>
      </c>
      <c r="J196" s="22">
        <f t="shared" ref="J196:J230" si="26">I196/H196</f>
        <v>0.22368089127776139</v>
      </c>
      <c r="K196" s="53">
        <v>103132</v>
      </c>
      <c r="L196" s="22">
        <f t="shared" ref="L196:L208" si="27">K196/$H196</f>
        <v>3.953856593530875E-3</v>
      </c>
      <c r="M196" s="58">
        <v>18090030</v>
      </c>
      <c r="N196" s="59">
        <f t="shared" si="25"/>
        <v>0.69353240888057388</v>
      </c>
      <c r="O196" s="58">
        <v>351193</v>
      </c>
      <c r="P196" s="59">
        <f t="shared" ref="P196:P208" si="28">O196/$H196</f>
        <v>1.3463975862505223E-2</v>
      </c>
    </row>
    <row r="197" spans="1:16" x14ac:dyDescent="0.35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15">
        <v>2595780</v>
      </c>
      <c r="H197" s="15">
        <v>1861230</v>
      </c>
      <c r="I197" s="53">
        <v>160.35599999999999</v>
      </c>
      <c r="J197" s="22">
        <f t="shared" si="26"/>
        <v>8.6155929143630827E-5</v>
      </c>
      <c r="K197" s="53">
        <v>49.554299999999998</v>
      </c>
      <c r="L197" s="22">
        <f t="shared" si="27"/>
        <v>2.6624490256443319E-5</v>
      </c>
      <c r="M197" s="58">
        <v>0</v>
      </c>
      <c r="N197" s="59">
        <f t="shared" si="25"/>
        <v>0</v>
      </c>
      <c r="O197" s="58">
        <v>0</v>
      </c>
      <c r="P197" s="59">
        <f t="shared" si="28"/>
        <v>0</v>
      </c>
    </row>
    <row r="198" spans="1:16" x14ac:dyDescent="0.35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15">
        <v>59404900</v>
      </c>
      <c r="H198" s="15">
        <v>16693500</v>
      </c>
      <c r="I198" s="53">
        <v>8560350</v>
      </c>
      <c r="J198" s="22">
        <f t="shared" si="26"/>
        <v>0.51279539940695484</v>
      </c>
      <c r="K198" s="53">
        <v>40682.800000000003</v>
      </c>
      <c r="L198" s="22">
        <f t="shared" si="27"/>
        <v>2.437044358582682E-3</v>
      </c>
      <c r="M198" s="58">
        <v>6669150</v>
      </c>
      <c r="N198" s="59">
        <f t="shared" si="25"/>
        <v>0.39950579566897293</v>
      </c>
      <c r="O198" s="58">
        <v>69661.2</v>
      </c>
      <c r="P198" s="59">
        <f t="shared" si="28"/>
        <v>4.1729535447928836E-3</v>
      </c>
    </row>
    <row r="199" spans="1:16" x14ac:dyDescent="0.35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15">
        <v>283221000</v>
      </c>
      <c r="H199" s="15">
        <v>59540300</v>
      </c>
      <c r="I199" s="53">
        <v>10007600</v>
      </c>
      <c r="J199" s="22">
        <f t="shared" si="26"/>
        <v>0.1680811148079536</v>
      </c>
      <c r="K199" s="53">
        <v>639876</v>
      </c>
      <c r="L199" s="22">
        <f t="shared" si="27"/>
        <v>1.0746939467889816E-2</v>
      </c>
      <c r="M199" s="58">
        <v>29365400</v>
      </c>
      <c r="N199" s="59">
        <f t="shared" si="25"/>
        <v>0.493202083294844</v>
      </c>
      <c r="O199" s="58">
        <v>2379764</v>
      </c>
      <c r="P199" s="59">
        <f t="shared" si="28"/>
        <v>3.9968962198712467E-2</v>
      </c>
    </row>
    <row r="200" spans="1:16" x14ac:dyDescent="0.35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15">
        <v>3338940</v>
      </c>
      <c r="H200" s="15">
        <v>1895720</v>
      </c>
      <c r="I200" s="53">
        <v>679181</v>
      </c>
      <c r="J200" s="22">
        <f t="shared" si="26"/>
        <v>0.35827073618466865</v>
      </c>
      <c r="K200" s="53">
        <v>169803</v>
      </c>
      <c r="L200" s="22">
        <f t="shared" si="27"/>
        <v>8.9571772202645963E-2</v>
      </c>
      <c r="M200" s="58">
        <v>1085559</v>
      </c>
      <c r="N200" s="59">
        <f t="shared" si="25"/>
        <v>0.57263678180321986</v>
      </c>
      <c r="O200" s="58">
        <v>286379</v>
      </c>
      <c r="P200" s="59">
        <f t="shared" si="28"/>
        <v>0.15106608570885996</v>
      </c>
    </row>
    <row r="201" spans="1:16" x14ac:dyDescent="0.35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15">
        <v>24696900</v>
      </c>
      <c r="H201" s="15">
        <v>13751100</v>
      </c>
      <c r="I201" s="53">
        <v>9525950</v>
      </c>
      <c r="J201" s="22">
        <f t="shared" si="26"/>
        <v>0.69274094436081479</v>
      </c>
      <c r="K201" s="53">
        <v>727993</v>
      </c>
      <c r="L201" s="22">
        <f t="shared" si="27"/>
        <v>5.2940710197729633E-2</v>
      </c>
      <c r="M201" s="58">
        <v>690650</v>
      </c>
      <c r="N201" s="59">
        <f t="shared" si="25"/>
        <v>5.0225072903258651E-2</v>
      </c>
      <c r="O201" s="58">
        <v>51109</v>
      </c>
      <c r="P201" s="59">
        <f t="shared" si="28"/>
        <v>3.7167208441506497E-3</v>
      </c>
    </row>
    <row r="202" spans="1:16" x14ac:dyDescent="0.35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15">
        <v>196801</v>
      </c>
      <c r="H202" s="15">
        <v>175758</v>
      </c>
      <c r="I202" s="53">
        <v>1847.45</v>
      </c>
      <c r="J202" s="22">
        <f t="shared" si="26"/>
        <v>1.0511328076104644E-2</v>
      </c>
      <c r="K202" s="53">
        <v>1798.66</v>
      </c>
      <c r="L202" s="22">
        <f t="shared" si="27"/>
        <v>1.0233730470305761E-2</v>
      </c>
      <c r="M202" s="58">
        <v>23606.75</v>
      </c>
      <c r="N202" s="59">
        <f t="shared" si="25"/>
        <v>0.13431394303530991</v>
      </c>
      <c r="O202" s="58">
        <v>22343.64</v>
      </c>
      <c r="P202" s="59">
        <f t="shared" si="28"/>
        <v>0.12712730003755163</v>
      </c>
    </row>
    <row r="203" spans="1:16" x14ac:dyDescent="0.35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15">
        <v>24177900</v>
      </c>
      <c r="H203" s="15">
        <v>13309700</v>
      </c>
      <c r="I203" s="53">
        <v>1144300</v>
      </c>
      <c r="J203" s="22">
        <f t="shared" si="26"/>
        <v>8.5974890493399556E-2</v>
      </c>
      <c r="K203" s="53">
        <v>212971</v>
      </c>
      <c r="L203" s="22">
        <f t="shared" si="27"/>
        <v>1.6001187104142091E-2</v>
      </c>
      <c r="M203" s="58">
        <v>4263170</v>
      </c>
      <c r="N203" s="59">
        <f t="shared" si="25"/>
        <v>0.32030549148365478</v>
      </c>
      <c r="O203" s="58">
        <v>993859</v>
      </c>
      <c r="P203" s="59">
        <f t="shared" si="28"/>
        <v>7.467178073134631E-2</v>
      </c>
    </row>
    <row r="204" spans="1:16" x14ac:dyDescent="0.35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15">
        <v>78113800</v>
      </c>
      <c r="H204" s="15">
        <v>60568700</v>
      </c>
      <c r="I204" s="53">
        <v>7038150</v>
      </c>
      <c r="J204" s="22">
        <f t="shared" si="26"/>
        <v>0.1162011071725165</v>
      </c>
      <c r="K204" s="53">
        <v>576595</v>
      </c>
      <c r="L204" s="22">
        <f t="shared" si="27"/>
        <v>9.5196859103794541E-3</v>
      </c>
      <c r="M204" s="58">
        <v>40264950</v>
      </c>
      <c r="N204" s="59">
        <f t="shared" si="25"/>
        <v>0.66478147954306432</v>
      </c>
      <c r="O204" s="58">
        <v>2664335</v>
      </c>
      <c r="P204" s="59">
        <f t="shared" si="28"/>
        <v>4.3988644299778598E-2</v>
      </c>
    </row>
    <row r="205" spans="1:16" x14ac:dyDescent="0.35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15">
        <v>120881</v>
      </c>
      <c r="H205" s="15">
        <v>16087.4</v>
      </c>
      <c r="I205" s="53">
        <v>722.98599999999999</v>
      </c>
      <c r="J205" s="22">
        <f t="shared" si="26"/>
        <v>4.494113405522334E-2</v>
      </c>
      <c r="K205" s="53">
        <v>0</v>
      </c>
      <c r="L205" s="22">
        <f t="shared" si="27"/>
        <v>0</v>
      </c>
      <c r="M205" s="58">
        <v>1471.5840000000003</v>
      </c>
      <c r="N205" s="59">
        <f t="shared" si="25"/>
        <v>9.1474321518704105E-2</v>
      </c>
      <c r="O205" s="58">
        <v>0</v>
      </c>
      <c r="P205" s="59">
        <f t="shared" si="28"/>
        <v>0</v>
      </c>
    </row>
    <row r="206" spans="1:16" x14ac:dyDescent="0.35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15">
        <v>18348300</v>
      </c>
      <c r="H206" s="15">
        <v>15759900</v>
      </c>
      <c r="I206" s="53">
        <v>528773</v>
      </c>
      <c r="J206" s="22">
        <f t="shared" si="26"/>
        <v>3.3551799186543059E-2</v>
      </c>
      <c r="K206" s="53">
        <v>402215</v>
      </c>
      <c r="L206" s="22">
        <f t="shared" si="27"/>
        <v>2.5521418283110935E-2</v>
      </c>
      <c r="M206" s="58">
        <v>158640</v>
      </c>
      <c r="N206" s="59">
        <f t="shared" si="25"/>
        <v>1.0066053718614966E-2</v>
      </c>
      <c r="O206" s="58">
        <v>44150</v>
      </c>
      <c r="P206" s="59">
        <f t="shared" si="28"/>
        <v>2.8014137145540262E-3</v>
      </c>
    </row>
    <row r="207" spans="1:16" x14ac:dyDescent="0.35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15">
        <v>10421000</v>
      </c>
      <c r="H207" s="15">
        <v>8898370</v>
      </c>
      <c r="I207" s="53">
        <v>1366190</v>
      </c>
      <c r="J207" s="22">
        <f t="shared" si="26"/>
        <v>0.15353261327636411</v>
      </c>
      <c r="K207" s="53">
        <v>788375</v>
      </c>
      <c r="L207" s="22">
        <f t="shared" si="27"/>
        <v>8.859768699211204E-2</v>
      </c>
      <c r="M207" s="58">
        <v>3013140</v>
      </c>
      <c r="N207" s="59">
        <f t="shared" si="25"/>
        <v>0.33861707256497536</v>
      </c>
      <c r="O207" s="58">
        <v>1833365</v>
      </c>
      <c r="P207" s="59">
        <f t="shared" si="28"/>
        <v>0.20603380169626573</v>
      </c>
    </row>
    <row r="208" spans="1:16" x14ac:dyDescent="0.35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15">
        <v>12607500</v>
      </c>
      <c r="H208" s="15">
        <v>9854720</v>
      </c>
      <c r="I208" s="53">
        <v>129797</v>
      </c>
      <c r="J208" s="22">
        <f t="shared" si="26"/>
        <v>1.3171048999870113E-2</v>
      </c>
      <c r="K208" s="53">
        <v>50036.7</v>
      </c>
      <c r="L208" s="22">
        <f t="shared" si="27"/>
        <v>5.0774349753214699E-3</v>
      </c>
      <c r="M208" s="58">
        <v>4039603</v>
      </c>
      <c r="N208" s="59">
        <f t="shared" si="25"/>
        <v>0.40991555315625405</v>
      </c>
      <c r="O208" s="58">
        <v>1161133.3</v>
      </c>
      <c r="P208" s="59">
        <f t="shared" si="28"/>
        <v>0.11782509295038317</v>
      </c>
    </row>
    <row r="209" spans="1:16" ht="78.5" x14ac:dyDescent="0.35">
      <c r="A209" s="61" t="s">
        <v>436</v>
      </c>
      <c r="B209" s="62" t="s">
        <v>2</v>
      </c>
      <c r="C209" s="61" t="s">
        <v>437</v>
      </c>
      <c r="D209" s="61" t="s">
        <v>437</v>
      </c>
      <c r="E209" s="62" t="s">
        <v>437</v>
      </c>
      <c r="F209" s="62" t="s">
        <v>437</v>
      </c>
      <c r="G209" s="35" t="s">
        <v>7</v>
      </c>
      <c r="H209" s="35" t="s">
        <v>8</v>
      </c>
      <c r="I209" s="63" t="s">
        <v>509</v>
      </c>
      <c r="J209" s="64" t="s">
        <v>512</v>
      </c>
      <c r="K209" s="63" t="s">
        <v>511</v>
      </c>
      <c r="L209" s="64" t="s">
        <v>513</v>
      </c>
      <c r="M209" s="63" t="s">
        <v>515</v>
      </c>
      <c r="N209" s="64" t="s">
        <v>516</v>
      </c>
      <c r="O209" s="63" t="s">
        <v>517</v>
      </c>
      <c r="P209" s="64" t="s">
        <v>518</v>
      </c>
    </row>
    <row r="210" spans="1:16" x14ac:dyDescent="0.35">
      <c r="A210" s="61" t="s">
        <v>438</v>
      </c>
      <c r="B210" s="5" t="s">
        <v>439</v>
      </c>
      <c r="C210" s="11" t="s">
        <v>437</v>
      </c>
      <c r="D210" s="11" t="s">
        <v>437</v>
      </c>
      <c r="E210" s="5" t="s">
        <v>437</v>
      </c>
      <c r="F210" s="5" t="s">
        <v>437</v>
      </c>
      <c r="G210" s="19">
        <v>6018854810.1000004</v>
      </c>
      <c r="H210" s="19">
        <v>4111548191.5799999</v>
      </c>
      <c r="I210" s="54">
        <v>1331314658.1162302</v>
      </c>
      <c r="J210" s="23">
        <f t="shared" si="26"/>
        <v>0.32379886993483786</v>
      </c>
      <c r="K210" s="54">
        <v>205400190.07878995</v>
      </c>
      <c r="L210" s="23">
        <f>K210/$H210</f>
        <v>4.9956897136564524E-2</v>
      </c>
      <c r="M210" s="54">
        <v>1537102531.37992</v>
      </c>
      <c r="N210" s="23">
        <f>M210/$H210</f>
        <v>0.37385005836189333</v>
      </c>
      <c r="O210" s="54">
        <v>164319701.48541</v>
      </c>
      <c r="P210" s="23">
        <f>O210/$H210</f>
        <v>3.9965408120940613E-2</v>
      </c>
    </row>
    <row r="211" spans="1:16" x14ac:dyDescent="0.35">
      <c r="A211" s="61" t="s">
        <v>440</v>
      </c>
      <c r="B211" s="5" t="s">
        <v>441</v>
      </c>
      <c r="C211" s="11" t="s">
        <v>437</v>
      </c>
      <c r="D211" s="11" t="s">
        <v>437</v>
      </c>
      <c r="E211" s="5" t="s">
        <v>437</v>
      </c>
      <c r="F211" s="5" t="s">
        <v>437</v>
      </c>
      <c r="G211" s="19">
        <v>208223778.59999999</v>
      </c>
      <c r="H211" s="19">
        <v>101379962.61000001</v>
      </c>
      <c r="I211" s="54">
        <v>6774038.933029999</v>
      </c>
      <c r="J211" s="23">
        <f t="shared" si="26"/>
        <v>6.6818321477283865E-2</v>
      </c>
      <c r="K211" s="54">
        <v>876844.74087999982</v>
      </c>
      <c r="L211" s="23">
        <f t="shared" ref="L211:L230" si="29">K211/$H211</f>
        <v>8.649093157127568E-3</v>
      </c>
      <c r="M211" s="54">
        <v>44689714.397920012</v>
      </c>
      <c r="N211" s="23">
        <f t="shared" ref="N211:N230" si="30">M211/$H211</f>
        <v>0.44081407457050953</v>
      </c>
      <c r="O211" s="54">
        <v>3407929.2474200004</v>
      </c>
      <c r="P211" s="23">
        <f t="shared" ref="P211:P230" si="31">O211/$H211</f>
        <v>3.3615412352537656E-2</v>
      </c>
    </row>
    <row r="212" spans="1:16" x14ac:dyDescent="0.35">
      <c r="A212" s="61" t="s">
        <v>442</v>
      </c>
      <c r="B212" s="5" t="s">
        <v>443</v>
      </c>
      <c r="C212" s="11" t="s">
        <v>437</v>
      </c>
      <c r="D212" s="11" t="s">
        <v>437</v>
      </c>
      <c r="E212" s="5" t="s">
        <v>437</v>
      </c>
      <c r="F212" s="5" t="s">
        <v>437</v>
      </c>
      <c r="G212" s="19">
        <v>978269211</v>
      </c>
      <c r="H212" s="19">
        <v>303329919</v>
      </c>
      <c r="I212" s="54">
        <v>65851983.939999998</v>
      </c>
      <c r="J212" s="23">
        <f t="shared" si="26"/>
        <v>0.2170968962016569</v>
      </c>
      <c r="K212" s="54">
        <v>2289605.7059000004</v>
      </c>
      <c r="L212" s="23">
        <f t="shared" si="29"/>
        <v>7.5482356420633881E-3</v>
      </c>
      <c r="M212" s="54">
        <v>151711480.63</v>
      </c>
      <c r="N212" s="23">
        <f t="shared" si="30"/>
        <v>0.50015336808895527</v>
      </c>
      <c r="O212" s="54">
        <v>5613919.6561000012</v>
      </c>
      <c r="P212" s="23">
        <f t="shared" si="31"/>
        <v>1.8507635760453955E-2</v>
      </c>
    </row>
    <row r="213" spans="1:16" x14ac:dyDescent="0.35">
      <c r="A213" s="61" t="s">
        <v>444</v>
      </c>
      <c r="B213" s="5" t="s">
        <v>445</v>
      </c>
      <c r="C213" s="11" t="s">
        <v>437</v>
      </c>
      <c r="D213" s="11" t="s">
        <v>437</v>
      </c>
      <c r="E213" s="5" t="s">
        <v>437</v>
      </c>
      <c r="F213" s="5" t="s">
        <v>437</v>
      </c>
      <c r="G213" s="19">
        <v>646555818</v>
      </c>
      <c r="H213" s="19">
        <v>569576288</v>
      </c>
      <c r="I213" s="54">
        <v>157559550.69999999</v>
      </c>
      <c r="J213" s="23">
        <f t="shared" si="26"/>
        <v>0.27662589545862554</v>
      </c>
      <c r="K213" s="54">
        <v>34680252.299999997</v>
      </c>
      <c r="L213" s="23">
        <f t="shared" si="29"/>
        <v>6.088780911469404E-2</v>
      </c>
      <c r="M213" s="54">
        <v>154903959.30000001</v>
      </c>
      <c r="N213" s="23">
        <f t="shared" si="30"/>
        <v>0.27196349736385095</v>
      </c>
      <c r="O213" s="54">
        <v>28061732.300000004</v>
      </c>
      <c r="P213" s="23">
        <f t="shared" si="31"/>
        <v>4.926773268342239E-2</v>
      </c>
    </row>
    <row r="214" spans="1:16" x14ac:dyDescent="0.35">
      <c r="A214" s="61" t="s">
        <v>446</v>
      </c>
      <c r="B214" s="5" t="s">
        <v>447</v>
      </c>
      <c r="C214" s="11" t="s">
        <v>437</v>
      </c>
      <c r="D214" s="11" t="s">
        <v>437</v>
      </c>
      <c r="E214" s="5" t="s">
        <v>437</v>
      </c>
      <c r="F214" s="5" t="s">
        <v>437</v>
      </c>
      <c r="G214" s="19">
        <v>2040283668.7</v>
      </c>
      <c r="H214" s="19">
        <v>1552163639</v>
      </c>
      <c r="I214" s="54">
        <v>406725000.21519995</v>
      </c>
      <c r="J214" s="23">
        <f t="shared" si="26"/>
        <v>0.26203744888473063</v>
      </c>
      <c r="K214" s="54">
        <v>49307555.539310008</v>
      </c>
      <c r="L214" s="23">
        <f t="shared" si="29"/>
        <v>3.1766982746147171E-2</v>
      </c>
      <c r="M214" s="54">
        <v>762950560.2299999</v>
      </c>
      <c r="N214" s="23">
        <f t="shared" si="30"/>
        <v>0.4915400290664842</v>
      </c>
      <c r="O214" s="54">
        <v>58723867.094589993</v>
      </c>
      <c r="P214" s="23">
        <f t="shared" si="31"/>
        <v>3.7833554155683964E-2</v>
      </c>
    </row>
    <row r="215" spans="1:16" x14ac:dyDescent="0.35">
      <c r="A215" s="61" t="s">
        <v>448</v>
      </c>
      <c r="B215" s="5" t="s">
        <v>449</v>
      </c>
      <c r="C215" s="11" t="s">
        <v>437</v>
      </c>
      <c r="D215" s="11" t="s">
        <v>437</v>
      </c>
      <c r="E215" s="5" t="s">
        <v>437</v>
      </c>
      <c r="F215" s="5" t="s">
        <v>437</v>
      </c>
      <c r="G215" s="19">
        <v>2145522333.8</v>
      </c>
      <c r="H215" s="19">
        <v>1585098382.9699998</v>
      </c>
      <c r="I215" s="54">
        <v>694404084.32799995</v>
      </c>
      <c r="J215" s="23">
        <f t="shared" si="26"/>
        <v>0.43808264003581571</v>
      </c>
      <c r="K215" s="54">
        <v>118245931.79269999</v>
      </c>
      <c r="L215" s="23">
        <f t="shared" si="29"/>
        <v>7.4598481118340762E-2</v>
      </c>
      <c r="M215" s="54">
        <v>422846816.82199997</v>
      </c>
      <c r="N215" s="23">
        <f t="shared" si="30"/>
        <v>0.26676376770362459</v>
      </c>
      <c r="O215" s="54">
        <v>68512253.187299997</v>
      </c>
      <c r="P215" s="23">
        <f t="shared" si="31"/>
        <v>4.3222713443772841E-2</v>
      </c>
    </row>
    <row r="216" spans="1:16" x14ac:dyDescent="0.35">
      <c r="A216" s="61" t="s">
        <v>450</v>
      </c>
      <c r="B216" s="5" t="s">
        <v>451</v>
      </c>
      <c r="C216" s="11" t="s">
        <v>437</v>
      </c>
      <c r="D216" s="11" t="s">
        <v>437</v>
      </c>
      <c r="E216" s="5" t="s">
        <v>437</v>
      </c>
      <c r="F216" s="5" t="s">
        <v>437</v>
      </c>
      <c r="G216" s="19">
        <v>2011964961.5</v>
      </c>
      <c r="H216" s="19">
        <v>1447904013.6699998</v>
      </c>
      <c r="I216" s="54">
        <v>720207911.59000003</v>
      </c>
      <c r="J216" s="23">
        <f t="shared" si="26"/>
        <v>0.49741412744929842</v>
      </c>
      <c r="K216" s="54">
        <v>125666619.71000001</v>
      </c>
      <c r="L216" s="23">
        <f t="shared" si="29"/>
        <v>8.6792092931266232E-2</v>
      </c>
      <c r="M216" s="54">
        <v>405235284.63</v>
      </c>
      <c r="N216" s="23">
        <f t="shared" si="30"/>
        <v>0.27987717473263357</v>
      </c>
      <c r="O216" s="54">
        <v>68432968.092999995</v>
      </c>
      <c r="P216" s="23">
        <f t="shared" si="31"/>
        <v>4.7263470124337223E-2</v>
      </c>
    </row>
    <row r="217" spans="1:16" x14ac:dyDescent="0.35">
      <c r="A217" s="61" t="s">
        <v>452</v>
      </c>
      <c r="B217" s="5" t="s">
        <v>453</v>
      </c>
      <c r="C217" s="11" t="s">
        <v>437</v>
      </c>
      <c r="D217" s="11" t="s">
        <v>437</v>
      </c>
      <c r="E217" s="5" t="s">
        <v>437</v>
      </c>
      <c r="F217" s="5" t="s">
        <v>437</v>
      </c>
      <c r="G217" s="19">
        <v>857569366.5</v>
      </c>
      <c r="H217" s="19">
        <v>422955708.25</v>
      </c>
      <c r="I217" s="54">
        <v>115500854.55500001</v>
      </c>
      <c r="J217" s="23">
        <f t="shared" si="26"/>
        <v>0.27308025947419046</v>
      </c>
      <c r="K217" s="54">
        <v>7601208.6029000003</v>
      </c>
      <c r="L217" s="23">
        <f t="shared" si="29"/>
        <v>1.7971642076543604E-2</v>
      </c>
      <c r="M217" s="54">
        <v>219712229.625</v>
      </c>
      <c r="N217" s="23">
        <f t="shared" si="30"/>
        <v>0.51946864728240727</v>
      </c>
      <c r="O217" s="54">
        <v>11811729.8621</v>
      </c>
      <c r="P217" s="23">
        <f t="shared" si="31"/>
        <v>2.7926635417622359E-2</v>
      </c>
    </row>
    <row r="218" spans="1:16" x14ac:dyDescent="0.35">
      <c r="A218" s="61" t="s">
        <v>454</v>
      </c>
      <c r="B218" s="5" t="s">
        <v>455</v>
      </c>
      <c r="C218" s="11" t="s">
        <v>437</v>
      </c>
      <c r="D218" s="11" t="s">
        <v>437</v>
      </c>
      <c r="E218" s="5" t="s">
        <v>437</v>
      </c>
      <c r="F218" s="5" t="s">
        <v>437</v>
      </c>
      <c r="G218" s="19">
        <v>517558790</v>
      </c>
      <c r="H218" s="19">
        <v>307457140.75999999</v>
      </c>
      <c r="I218" s="54">
        <v>40935305.545080006</v>
      </c>
      <c r="J218" s="23">
        <f t="shared" si="26"/>
        <v>0.13314150207698044</v>
      </c>
      <c r="K218" s="54">
        <v>6199511.9667800013</v>
      </c>
      <c r="L218" s="23">
        <f t="shared" si="29"/>
        <v>2.0163824952822675E-2</v>
      </c>
      <c r="M218" s="54">
        <v>95078133.742920011</v>
      </c>
      <c r="N218" s="23">
        <f t="shared" si="30"/>
        <v>0.30924028470406445</v>
      </c>
      <c r="O218" s="54">
        <v>10018717.47522</v>
      </c>
      <c r="P218" s="23">
        <f t="shared" si="31"/>
        <v>3.2585736829708493E-2</v>
      </c>
    </row>
    <row r="219" spans="1:16" x14ac:dyDescent="0.35">
      <c r="A219" s="61" t="s">
        <v>456</v>
      </c>
      <c r="B219" s="5" t="s">
        <v>457</v>
      </c>
      <c r="C219" s="11" t="s">
        <v>437</v>
      </c>
      <c r="D219" s="11" t="s">
        <v>437</v>
      </c>
      <c r="E219" s="5" t="s">
        <v>437</v>
      </c>
      <c r="F219" s="5" t="s">
        <v>437</v>
      </c>
      <c r="G219" s="19">
        <v>314847598</v>
      </c>
      <c r="H219" s="19">
        <v>221447355.30000001</v>
      </c>
      <c r="I219" s="54">
        <v>44739353.798150003</v>
      </c>
      <c r="J219" s="23">
        <f t="shared" si="26"/>
        <v>0.20203155615717575</v>
      </c>
      <c r="K219" s="54">
        <v>5462102.0631100005</v>
      </c>
      <c r="L219" s="23">
        <f t="shared" si="29"/>
        <v>2.4665465323396436E-2</v>
      </c>
      <c r="M219" s="54">
        <v>28434161.710000001</v>
      </c>
      <c r="N219" s="23">
        <f t="shared" si="30"/>
        <v>0.12840145086167123</v>
      </c>
      <c r="O219" s="54">
        <v>1706790.4610899999</v>
      </c>
      <c r="P219" s="23">
        <f t="shared" si="31"/>
        <v>7.7074321288586635E-3</v>
      </c>
    </row>
    <row r="220" spans="1:16" x14ac:dyDescent="0.35">
      <c r="A220" s="61" t="s">
        <v>64</v>
      </c>
      <c r="B220" s="5" t="s">
        <v>458</v>
      </c>
      <c r="C220" s="11"/>
      <c r="D220" s="11"/>
      <c r="E220" s="5"/>
      <c r="F220" s="5"/>
      <c r="G220" s="19">
        <v>314024360.10000002</v>
      </c>
      <c r="H220" s="19">
        <v>66349331.899999999</v>
      </c>
      <c r="I220" s="54">
        <v>10604021</v>
      </c>
      <c r="J220" s="23">
        <f t="shared" si="26"/>
        <v>0.15982106671371019</v>
      </c>
      <c r="K220" s="54">
        <v>688335.3</v>
      </c>
      <c r="L220" s="23">
        <f t="shared" si="29"/>
        <v>1.037441192380718E-2</v>
      </c>
      <c r="M220" s="54">
        <v>32032279</v>
      </c>
      <c r="N220" s="23">
        <f t="shared" si="30"/>
        <v>0.48278223883668075</v>
      </c>
      <c r="O220" s="54">
        <v>2566257.7000000002</v>
      </c>
      <c r="P220" s="23">
        <f t="shared" si="31"/>
        <v>3.8677973485366779E-2</v>
      </c>
    </row>
    <row r="221" spans="1:16" x14ac:dyDescent="0.35">
      <c r="A221" s="61" t="s">
        <v>459</v>
      </c>
      <c r="B221" s="5" t="s">
        <v>460</v>
      </c>
      <c r="C221" s="11" t="s">
        <v>437</v>
      </c>
      <c r="D221" s="11" t="s">
        <v>437</v>
      </c>
      <c r="E221" s="5" t="s">
        <v>437</v>
      </c>
      <c r="F221" s="5" t="s">
        <v>437</v>
      </c>
      <c r="G221" s="19">
        <v>1353730608</v>
      </c>
      <c r="H221" s="19">
        <v>1090367500</v>
      </c>
      <c r="I221" s="54">
        <v>285243062</v>
      </c>
      <c r="J221" s="23">
        <f t="shared" si="26"/>
        <v>0.2616026816646681</v>
      </c>
      <c r="K221" s="54">
        <v>27405225</v>
      </c>
      <c r="L221" s="23">
        <f t="shared" si="29"/>
        <v>2.513393420108358E-2</v>
      </c>
      <c r="M221" s="54">
        <v>641822912</v>
      </c>
      <c r="N221" s="23">
        <f t="shared" si="30"/>
        <v>0.58862989955221523</v>
      </c>
      <c r="O221" s="54">
        <v>37317987</v>
      </c>
      <c r="P221" s="23">
        <f t="shared" si="31"/>
        <v>3.4225146108995359E-2</v>
      </c>
    </row>
    <row r="222" spans="1:16" x14ac:dyDescent="0.35">
      <c r="A222" s="61" t="s">
        <v>461</v>
      </c>
      <c r="B222" s="5" t="s">
        <v>462</v>
      </c>
      <c r="C222" s="11" t="s">
        <v>437</v>
      </c>
      <c r="D222" s="11" t="s">
        <v>437</v>
      </c>
      <c r="E222" s="5" t="s">
        <v>437</v>
      </c>
      <c r="F222" s="5" t="s">
        <v>437</v>
      </c>
      <c r="G222" s="19">
        <v>649159126</v>
      </c>
      <c r="H222" s="19">
        <v>555067141.70000005</v>
      </c>
      <c r="I222" s="54">
        <v>114084149.62800002</v>
      </c>
      <c r="J222" s="23">
        <f t="shared" si="26"/>
        <v>0.20553216189053333</v>
      </c>
      <c r="K222" s="54">
        <v>32377187.436000001</v>
      </c>
      <c r="L222" s="23">
        <f t="shared" si="29"/>
        <v>5.8330218100892492E-2</v>
      </c>
      <c r="M222" s="54">
        <v>114787530.67199999</v>
      </c>
      <c r="N222" s="23">
        <f t="shared" si="30"/>
        <v>0.20679936182214112</v>
      </c>
      <c r="O222" s="54">
        <v>32465250.893999998</v>
      </c>
      <c r="P222" s="23">
        <f t="shared" si="31"/>
        <v>5.8488871804893573E-2</v>
      </c>
    </row>
    <row r="223" spans="1:16" x14ac:dyDescent="0.35">
      <c r="A223" s="61" t="s">
        <v>463</v>
      </c>
      <c r="B223" s="5" t="s">
        <v>464</v>
      </c>
      <c r="C223" s="11" t="s">
        <v>437</v>
      </c>
      <c r="D223" s="11" t="s">
        <v>437</v>
      </c>
      <c r="E223" s="5" t="s">
        <v>437</v>
      </c>
      <c r="F223" s="5" t="s">
        <v>437</v>
      </c>
      <c r="G223" s="19">
        <v>1803245357.5</v>
      </c>
      <c r="H223" s="19">
        <v>1398412851.6699998</v>
      </c>
      <c r="I223" s="54">
        <v>710375248.49000001</v>
      </c>
      <c r="J223" s="23">
        <f t="shared" si="26"/>
        <v>0.50798678490523175</v>
      </c>
      <c r="K223" s="54">
        <v>125186881.91</v>
      </c>
      <c r="L223" s="23">
        <f t="shared" si="29"/>
        <v>8.9520688944255952E-2</v>
      </c>
      <c r="M223" s="54">
        <v>398694852.88</v>
      </c>
      <c r="N223" s="23">
        <f t="shared" si="30"/>
        <v>0.28510525514970364</v>
      </c>
      <c r="O223" s="54">
        <v>67914055.620000005</v>
      </c>
      <c r="P223" s="23">
        <f t="shared" si="31"/>
        <v>4.8565096880292757E-2</v>
      </c>
    </row>
    <row r="224" spans="1:16" x14ac:dyDescent="0.35">
      <c r="A224" s="61" t="s">
        <v>465</v>
      </c>
      <c r="B224" s="5" t="s">
        <v>466</v>
      </c>
      <c r="C224" s="11" t="s">
        <v>437</v>
      </c>
      <c r="D224" s="11" t="s">
        <v>437</v>
      </c>
      <c r="E224" s="5" t="s">
        <v>437</v>
      </c>
      <c r="F224" s="5" t="s">
        <v>437</v>
      </c>
      <c r="G224" s="19">
        <v>254105800</v>
      </c>
      <c r="H224" s="19">
        <v>173793260</v>
      </c>
      <c r="I224" s="54">
        <v>66996588</v>
      </c>
      <c r="J224" s="23">
        <f t="shared" si="26"/>
        <v>0.38549589322393746</v>
      </c>
      <c r="K224" s="54">
        <v>6187857.3100000005</v>
      </c>
      <c r="L224" s="23">
        <f t="shared" si="29"/>
        <v>3.5604702449335494E-2</v>
      </c>
      <c r="M224" s="54">
        <v>66683606</v>
      </c>
      <c r="N224" s="23">
        <f t="shared" si="30"/>
        <v>0.38369500635410142</v>
      </c>
      <c r="O224" s="54">
        <v>6582688.4900000002</v>
      </c>
      <c r="P224" s="23">
        <f t="shared" si="31"/>
        <v>3.7876546478269643E-2</v>
      </c>
    </row>
    <row r="225" spans="1:16" x14ac:dyDescent="0.35">
      <c r="A225" s="61" t="s">
        <v>467</v>
      </c>
      <c r="B225" s="5" t="s">
        <v>468</v>
      </c>
      <c r="C225" s="11" t="s">
        <v>437</v>
      </c>
      <c r="D225" s="11" t="s">
        <v>437</v>
      </c>
      <c r="E225" s="5" t="s">
        <v>437</v>
      </c>
      <c r="F225" s="5" t="s">
        <v>437</v>
      </c>
      <c r="G225" s="19">
        <v>492855795</v>
      </c>
      <c r="H225" s="19">
        <v>294052205.60000002</v>
      </c>
      <c r="I225" s="54">
        <v>38318756.280000001</v>
      </c>
      <c r="J225" s="23">
        <f t="shared" si="26"/>
        <v>0.13031276606755027</v>
      </c>
      <c r="K225" s="54">
        <v>5638783.2956999997</v>
      </c>
      <c r="L225" s="23">
        <f t="shared" si="29"/>
        <v>1.9176129912694656E-2</v>
      </c>
      <c r="M225" s="54">
        <v>90574464.320000008</v>
      </c>
      <c r="N225" s="23">
        <f t="shared" si="30"/>
        <v>0.30802171381502469</v>
      </c>
      <c r="O225" s="54">
        <v>9316370.9543000013</v>
      </c>
      <c r="P225" s="23">
        <f t="shared" si="31"/>
        <v>3.1682710678161294E-2</v>
      </c>
    </row>
    <row r="226" spans="1:16" x14ac:dyDescent="0.35">
      <c r="A226" s="61" t="s">
        <v>469</v>
      </c>
      <c r="B226" s="5" t="s">
        <v>470</v>
      </c>
      <c r="C226" s="11" t="s">
        <v>437</v>
      </c>
      <c r="D226" s="11" t="s">
        <v>437</v>
      </c>
      <c r="E226" s="5" t="s">
        <v>437</v>
      </c>
      <c r="F226" s="5" t="s">
        <v>437</v>
      </c>
      <c r="G226" s="19">
        <v>279718348</v>
      </c>
      <c r="H226" s="19">
        <v>195579576</v>
      </c>
      <c r="I226" s="54">
        <v>43679611.9252</v>
      </c>
      <c r="J226" s="23">
        <f t="shared" si="26"/>
        <v>0.22333421934200329</v>
      </c>
      <c r="K226" s="54">
        <v>5440264.6303099999</v>
      </c>
      <c r="L226" s="23">
        <f t="shared" si="29"/>
        <v>2.7816118336967864E-2</v>
      </c>
      <c r="M226" s="54">
        <v>28144765</v>
      </c>
      <c r="N226" s="23">
        <f t="shared" si="30"/>
        <v>0.14390441770872844</v>
      </c>
      <c r="O226" s="54">
        <v>1703130.2835899999</v>
      </c>
      <c r="P226" s="23">
        <f t="shared" si="31"/>
        <v>8.7081193160476016E-3</v>
      </c>
    </row>
    <row r="227" spans="1:16" x14ac:dyDescent="0.35">
      <c r="A227" s="61" t="s">
        <v>471</v>
      </c>
      <c r="B227" s="5" t="s">
        <v>437</v>
      </c>
      <c r="C227" s="11" t="s">
        <v>437</v>
      </c>
      <c r="D227" s="11" t="s">
        <v>437</v>
      </c>
      <c r="E227" s="5" t="s">
        <v>437</v>
      </c>
      <c r="F227" s="5" t="s">
        <v>437</v>
      </c>
      <c r="G227" s="19">
        <v>1353730608</v>
      </c>
      <c r="H227" s="19">
        <v>1090367500</v>
      </c>
      <c r="I227" s="54">
        <v>285243062</v>
      </c>
      <c r="J227" s="23">
        <f t="shared" si="26"/>
        <v>0.2616026816646681</v>
      </c>
      <c r="K227" s="54">
        <v>27405225</v>
      </c>
      <c r="L227" s="23">
        <f t="shared" si="29"/>
        <v>2.513393420108358E-2</v>
      </c>
      <c r="M227" s="54">
        <v>641822912</v>
      </c>
      <c r="N227" s="23">
        <f t="shared" si="30"/>
        <v>0.58862989955221523</v>
      </c>
      <c r="O227" s="54">
        <v>37317987</v>
      </c>
      <c r="P227" s="23">
        <f t="shared" si="31"/>
        <v>3.4225146108995359E-2</v>
      </c>
    </row>
    <row r="228" spans="1:16" x14ac:dyDescent="0.35">
      <c r="A228" s="61" t="s">
        <v>472</v>
      </c>
      <c r="B228" s="5" t="s">
        <v>473</v>
      </c>
      <c r="C228" s="11" t="s">
        <v>437</v>
      </c>
      <c r="D228" s="11" t="s">
        <v>437</v>
      </c>
      <c r="E228" s="5" t="s">
        <v>437</v>
      </c>
      <c r="F228" s="5" t="s">
        <v>437</v>
      </c>
      <c r="G228" s="19">
        <v>648705912</v>
      </c>
      <c r="H228" s="19">
        <v>554632916.70000005</v>
      </c>
      <c r="I228" s="54">
        <v>114075368.54800002</v>
      </c>
      <c r="J228" s="23">
        <f t="shared" si="26"/>
        <v>0.20567724185346753</v>
      </c>
      <c r="K228" s="54">
        <v>32374727.485999998</v>
      </c>
      <c r="L228" s="23">
        <f t="shared" si="29"/>
        <v>5.8371449856647134E-2</v>
      </c>
      <c r="M228" s="54">
        <v>114780736.152</v>
      </c>
      <c r="N228" s="23">
        <f t="shared" si="30"/>
        <v>0.20694901563890533</v>
      </c>
      <c r="O228" s="54">
        <v>32463620.233999997</v>
      </c>
      <c r="P228" s="23">
        <f t="shared" si="31"/>
        <v>5.8531722976621514E-2</v>
      </c>
    </row>
    <row r="229" spans="1:16" x14ac:dyDescent="0.35">
      <c r="A229" s="61" t="s">
        <v>474</v>
      </c>
      <c r="B229" s="5" t="s">
        <v>437</v>
      </c>
      <c r="C229" s="11" t="s">
        <v>437</v>
      </c>
      <c r="D229" s="11" t="s">
        <v>437</v>
      </c>
      <c r="E229" s="5" t="s">
        <v>437</v>
      </c>
      <c r="F229" s="5" t="s">
        <v>437</v>
      </c>
      <c r="G229" s="19">
        <v>4832361820.5</v>
      </c>
      <c r="H229" s="19">
        <v>3706838309.9699993</v>
      </c>
      <c r="I229" s="54">
        <v>1258688635.2432001</v>
      </c>
      <c r="J229" s="23">
        <f t="shared" si="26"/>
        <v>0.33955854828029636</v>
      </c>
      <c r="K229" s="54">
        <v>202233739.63200995</v>
      </c>
      <c r="L229" s="23">
        <f t="shared" si="29"/>
        <v>5.4556935782194046E-2</v>
      </c>
      <c r="M229" s="54">
        <v>1340701336.3520002</v>
      </c>
      <c r="N229" s="23">
        <f t="shared" si="30"/>
        <v>0.36168325247584132</v>
      </c>
      <c r="O229" s="54">
        <v>155297852.58189008</v>
      </c>
      <c r="P229" s="23">
        <f t="shared" si="31"/>
        <v>4.1894962659740874E-2</v>
      </c>
    </row>
    <row r="230" spans="1:16" x14ac:dyDescent="0.35">
      <c r="A230" s="61" t="s">
        <v>475</v>
      </c>
      <c r="B230" s="5" t="s">
        <v>437</v>
      </c>
      <c r="C230" s="11" t="s">
        <v>437</v>
      </c>
      <c r="D230" s="11" t="s">
        <v>437</v>
      </c>
      <c r="E230" s="5" t="s">
        <v>437</v>
      </c>
      <c r="F230" s="5" t="s">
        <v>437</v>
      </c>
      <c r="G230" s="19">
        <v>1186492989.5999999</v>
      </c>
      <c r="H230" s="19">
        <v>404709881.60999995</v>
      </c>
      <c r="I230" s="54">
        <v>72626022.873029992</v>
      </c>
      <c r="J230" s="23">
        <f t="shared" si="26"/>
        <v>0.17945206226275517</v>
      </c>
      <c r="K230" s="54">
        <v>3166450.4467799999</v>
      </c>
      <c r="L230" s="23">
        <f t="shared" si="29"/>
        <v>7.824000822968193E-3</v>
      </c>
      <c r="M230" s="54">
        <v>196401195.02791992</v>
      </c>
      <c r="N230" s="23">
        <f t="shared" si="30"/>
        <v>0.48528885493629381</v>
      </c>
      <c r="O230" s="54">
        <v>9021848.9035200011</v>
      </c>
      <c r="P230" s="23">
        <f t="shared" si="31"/>
        <v>2.2292138920921967E-2</v>
      </c>
    </row>
    <row r="232" spans="1:16" x14ac:dyDescent="0.35">
      <c r="A232" s="43" t="s">
        <v>497</v>
      </c>
      <c r="G232" s="16">
        <f>COUNTIF(G3:G208, "&lt;&gt;"&amp;"*")</f>
        <v>205</v>
      </c>
      <c r="H232" s="16">
        <f t="shared" ref="H232:J232" si="32">COUNTIF(H3:H208, "&lt;&gt;"&amp;"*")</f>
        <v>205</v>
      </c>
      <c r="I232" s="55">
        <f t="shared" si="32"/>
        <v>183</v>
      </c>
      <c r="J232" s="16">
        <f t="shared" si="32"/>
        <v>183</v>
      </c>
      <c r="K232" s="55">
        <f t="shared" ref="K232:N232" si="33">COUNTIF(K3:K208, "&lt;&gt;"&amp;"*")</f>
        <v>183</v>
      </c>
      <c r="L232" s="16">
        <f t="shared" si="33"/>
        <v>183</v>
      </c>
      <c r="M232" s="55">
        <f t="shared" si="33"/>
        <v>183</v>
      </c>
      <c r="N232" s="16">
        <f t="shared" si="33"/>
        <v>183</v>
      </c>
      <c r="O232" s="55">
        <f t="shared" ref="O232:P232" si="34">COUNTIF(O3:O208, "&lt;&gt;"&amp;"*")</f>
        <v>183</v>
      </c>
      <c r="P232" s="16">
        <f t="shared" si="34"/>
        <v>183</v>
      </c>
    </row>
    <row r="234" spans="1:16" x14ac:dyDescent="0.35">
      <c r="A234" s="9" t="s">
        <v>498</v>
      </c>
      <c r="I234" s="66" t="s">
        <v>525</v>
      </c>
      <c r="K234" s="66" t="s">
        <v>527</v>
      </c>
    </row>
    <row r="235" spans="1:16" x14ac:dyDescent="0.35">
      <c r="A235" s="9" t="s">
        <v>499</v>
      </c>
      <c r="I235" s="66" t="s">
        <v>526</v>
      </c>
      <c r="K235" s="66" t="s">
        <v>544</v>
      </c>
    </row>
    <row r="237" spans="1:16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6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6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6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  <row r="241" spans="9:9" x14ac:dyDescent="0.35">
      <c r="I241" s="20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1"/>
  <sheetViews>
    <sheetView workbookViewId="0">
      <pane xSplit="1" ySplit="2" topLeftCell="B233" activePane="bottomRight" state="frozen"/>
      <selection pane="topRight" activeCell="B1" sqref="B1"/>
      <selection pane="bottomLeft" activeCell="A3" sqref="A3"/>
      <selection pane="bottomRight" activeCell="A237" sqref="A237:I241"/>
    </sheetView>
  </sheetViews>
  <sheetFormatPr defaultRowHeight="14.5" x14ac:dyDescent="0.35"/>
  <cols>
    <col min="1" max="1" width="37.1796875" customWidth="1"/>
    <col min="2" max="2" width="8.7265625" customWidth="1"/>
    <col min="3" max="3" width="19.08984375" customWidth="1"/>
    <col min="4" max="4" width="18.81640625" customWidth="1"/>
    <col min="5" max="5" width="12.6328125" customWidth="1"/>
    <col min="6" max="6" width="11.6328125" customWidth="1"/>
    <col min="7" max="7" width="14.36328125" customWidth="1"/>
    <col min="8" max="8" width="14.1796875" customWidth="1"/>
    <col min="9" max="9" width="12.36328125" style="51" customWidth="1"/>
    <col min="10" max="10" width="14.1796875" style="21" customWidth="1"/>
    <col min="11" max="11" width="12.36328125" style="51" customWidth="1"/>
    <col min="12" max="12" width="14.1796875" style="21" customWidth="1"/>
    <col min="13" max="13" width="12.36328125" style="51" customWidth="1"/>
    <col min="14" max="14" width="14.1796875" style="21" customWidth="1"/>
    <col min="15" max="15" width="12.36328125" style="51" customWidth="1"/>
    <col min="16" max="16" width="14.1796875" style="21" customWidth="1"/>
    <col min="17" max="24" width="8.81640625" style="6"/>
  </cols>
  <sheetData>
    <row r="1" spans="1:16" x14ac:dyDescent="0.35">
      <c r="A1" s="73" t="s">
        <v>0</v>
      </c>
      <c r="B1" s="74"/>
      <c r="C1" s="74"/>
      <c r="D1" s="74"/>
      <c r="E1" s="74"/>
      <c r="F1" s="75"/>
      <c r="G1" s="16"/>
      <c r="H1" s="16"/>
      <c r="J1" s="21" t="s">
        <v>510</v>
      </c>
      <c r="L1" s="21" t="s">
        <v>514</v>
      </c>
      <c r="N1" s="21" t="s">
        <v>519</v>
      </c>
      <c r="P1" s="21" t="s">
        <v>520</v>
      </c>
    </row>
    <row r="2" spans="1:16" ht="78.5" x14ac:dyDescent="0.35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488</v>
      </c>
      <c r="H2" s="14" t="s">
        <v>489</v>
      </c>
      <c r="I2" s="52" t="s">
        <v>528</v>
      </c>
      <c r="J2" s="24" t="s">
        <v>529</v>
      </c>
      <c r="K2" s="52" t="s">
        <v>530</v>
      </c>
      <c r="L2" s="24" t="s">
        <v>531</v>
      </c>
      <c r="M2" s="56" t="s">
        <v>532</v>
      </c>
      <c r="N2" s="57" t="s">
        <v>533</v>
      </c>
      <c r="O2" s="56" t="s">
        <v>534</v>
      </c>
      <c r="P2" s="57" t="s">
        <v>535</v>
      </c>
    </row>
    <row r="3" spans="1:16" x14ac:dyDescent="0.35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15">
        <v>31401100</v>
      </c>
      <c r="H3" s="15">
        <v>28760300</v>
      </c>
      <c r="I3" s="53">
        <v>7967396.0744841481</v>
      </c>
      <c r="J3" s="22">
        <f>I3/H3</f>
        <v>0.2770275718432752</v>
      </c>
      <c r="K3" s="53">
        <v>2076851.0449500703</v>
      </c>
      <c r="L3" s="22">
        <f>K3/$H3</f>
        <v>7.221242632900457E-2</v>
      </c>
      <c r="M3" s="58">
        <v>843734.23039228562</v>
      </c>
      <c r="N3" s="59">
        <f>M3/$H3</f>
        <v>2.9336767363076381E-2</v>
      </c>
      <c r="O3" s="58">
        <v>224418.95504992967</v>
      </c>
      <c r="P3" s="59">
        <f>O3/$H3</f>
        <v>7.8030811587476373E-3</v>
      </c>
    </row>
    <row r="4" spans="1:16" x14ac:dyDescent="0.35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15">
        <v>3326360</v>
      </c>
      <c r="H4" s="15">
        <v>2887150</v>
      </c>
      <c r="I4" s="53">
        <v>827799.65865384601</v>
      </c>
      <c r="J4" s="22">
        <f t="shared" ref="J4:J66" si="0">I4/H4</f>
        <v>0.28671861824077238</v>
      </c>
      <c r="K4" s="53">
        <v>106273.04650349649</v>
      </c>
      <c r="L4" s="22">
        <f t="shared" ref="L4:L66" si="1">K4/$H4</f>
        <v>3.6808979964150279E-2</v>
      </c>
      <c r="M4" s="58">
        <v>1810544.9654720277</v>
      </c>
      <c r="N4" s="59">
        <f t="shared" ref="N4:N5" si="2">M4/$H4</f>
        <v>0.62710457214624371</v>
      </c>
      <c r="O4" s="58">
        <v>218899.95349650353</v>
      </c>
      <c r="P4" s="59">
        <f t="shared" ref="P4:P66" si="3">O4/$H4</f>
        <v>7.5818697849610692E-2</v>
      </c>
    </row>
    <row r="5" spans="1:16" x14ac:dyDescent="0.35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15">
        <v>35646000</v>
      </c>
      <c r="H5" s="15">
        <v>27105700</v>
      </c>
      <c r="I5" s="53">
        <v>11559443.144848956</v>
      </c>
      <c r="J5" s="22">
        <f t="shared" si="0"/>
        <v>0.42645801970983799</v>
      </c>
      <c r="K5" s="53">
        <v>1388741.7425851428</v>
      </c>
      <c r="L5" s="22">
        <f t="shared" si="1"/>
        <v>5.1234306532764062E-2</v>
      </c>
      <c r="M5" s="58">
        <v>1578172.0046975333</v>
      </c>
      <c r="N5" s="59">
        <f t="shared" si="2"/>
        <v>5.82228831831509E-2</v>
      </c>
      <c r="O5" s="58">
        <v>280508.25741485716</v>
      </c>
      <c r="P5" s="59">
        <f t="shared" si="3"/>
        <v>1.0348681547233871E-2</v>
      </c>
    </row>
    <row r="6" spans="1:16" x14ac:dyDescent="0.35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15">
        <v>91450.3</v>
      </c>
      <c r="H6" s="15">
        <v>19502.8</v>
      </c>
      <c r="I6" s="53" t="s">
        <v>477</v>
      </c>
      <c r="J6" s="47" t="s">
        <v>477</v>
      </c>
      <c r="K6" s="53" t="s">
        <v>477</v>
      </c>
      <c r="L6" s="53" t="s">
        <v>477</v>
      </c>
      <c r="M6" s="58" t="s">
        <v>477</v>
      </c>
      <c r="N6" s="60" t="s">
        <v>477</v>
      </c>
      <c r="O6" s="58" t="s">
        <v>477</v>
      </c>
      <c r="P6" s="58" t="s">
        <v>477</v>
      </c>
    </row>
    <row r="7" spans="1:16" x14ac:dyDescent="0.35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15">
        <v>119842</v>
      </c>
      <c r="H7" s="15">
        <v>26305.3</v>
      </c>
      <c r="I7" s="53">
        <v>2677.972180851064</v>
      </c>
      <c r="J7" s="22">
        <f t="shared" si="0"/>
        <v>0.10180352175611242</v>
      </c>
      <c r="K7" s="53">
        <v>0</v>
      </c>
      <c r="L7" s="22">
        <f t="shared" si="1"/>
        <v>0</v>
      </c>
      <c r="M7" s="58">
        <v>3134.9371276595748</v>
      </c>
      <c r="N7" s="59">
        <f>M7/$H7</f>
        <v>0.11917511405152478</v>
      </c>
      <c r="O7" s="58">
        <v>0</v>
      </c>
      <c r="P7" s="59">
        <f t="shared" si="3"/>
        <v>0</v>
      </c>
    </row>
    <row r="8" spans="1:16" x14ac:dyDescent="0.35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15">
        <v>17807900</v>
      </c>
      <c r="H8" s="15">
        <v>17150900</v>
      </c>
      <c r="I8" s="53">
        <v>328764.23263525305</v>
      </c>
      <c r="J8" s="22">
        <f t="shared" si="0"/>
        <v>1.9168920152018439E-2</v>
      </c>
      <c r="K8" s="53">
        <v>265924.16055846424</v>
      </c>
      <c r="L8" s="22">
        <f t="shared" si="1"/>
        <v>1.5504968284956722E-2</v>
      </c>
      <c r="M8" s="58">
        <v>3000637.6434554975</v>
      </c>
      <c r="N8" s="59">
        <f t="shared" ref="N8:N71" si="4">M8/$H8</f>
        <v>0.1749551127611669</v>
      </c>
      <c r="O8" s="58">
        <v>1716895.8394415358</v>
      </c>
      <c r="P8" s="59">
        <f t="shared" si="3"/>
        <v>0.10010529123495185</v>
      </c>
    </row>
    <row r="9" spans="1:16" x14ac:dyDescent="0.35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15">
        <v>66843</v>
      </c>
      <c r="H9" s="15">
        <v>7779.57</v>
      </c>
      <c r="I9" s="53">
        <v>88.136200000000002</v>
      </c>
      <c r="J9" s="22">
        <f t="shared" si="0"/>
        <v>1.1329186574579316E-2</v>
      </c>
      <c r="K9" s="53">
        <v>88.136200000000002</v>
      </c>
      <c r="L9" s="22">
        <f t="shared" si="1"/>
        <v>1.1329186574579316E-2</v>
      </c>
      <c r="M9" s="58">
        <v>2040.4438</v>
      </c>
      <c r="N9" s="59">
        <f t="shared" si="4"/>
        <v>0.26228233694150194</v>
      </c>
      <c r="O9" s="58">
        <v>124.33080000000001</v>
      </c>
      <c r="P9" s="59">
        <f t="shared" si="3"/>
        <v>1.5981705929762186E-2</v>
      </c>
    </row>
    <row r="10" spans="1:16" x14ac:dyDescent="0.35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15">
        <v>41592700</v>
      </c>
      <c r="H10" s="15">
        <v>22645200</v>
      </c>
      <c r="I10" s="53">
        <v>7246171.2174149873</v>
      </c>
      <c r="J10" s="22">
        <f t="shared" si="0"/>
        <v>0.31998707087660905</v>
      </c>
      <c r="K10" s="53">
        <v>792183.89081783523</v>
      </c>
      <c r="L10" s="22">
        <f t="shared" si="1"/>
        <v>3.4982419710041651E-2</v>
      </c>
      <c r="M10" s="58">
        <v>9167614.7704458795</v>
      </c>
      <c r="N10" s="59">
        <f t="shared" si="4"/>
        <v>0.40483699726413896</v>
      </c>
      <c r="O10" s="58">
        <v>921216.10918216477</v>
      </c>
      <c r="P10" s="59">
        <f t="shared" si="3"/>
        <v>4.0680413914744175E-2</v>
      </c>
    </row>
    <row r="11" spans="1:16" x14ac:dyDescent="0.35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15">
        <v>3788470</v>
      </c>
      <c r="H11" s="15">
        <v>2449240</v>
      </c>
      <c r="I11" s="53">
        <v>1668524.4520030234</v>
      </c>
      <c r="J11" s="22">
        <f t="shared" si="0"/>
        <v>0.68124171253246857</v>
      </c>
      <c r="K11" s="53">
        <v>352532</v>
      </c>
      <c r="L11" s="22">
        <f t="shared" si="1"/>
        <v>0.1439352615505218</v>
      </c>
      <c r="M11" s="58">
        <v>122394.21768707479</v>
      </c>
      <c r="N11" s="59">
        <f t="shared" si="4"/>
        <v>4.9972325164979667E-2</v>
      </c>
      <c r="O11" s="58">
        <v>0</v>
      </c>
      <c r="P11" s="59">
        <f t="shared" si="3"/>
        <v>0</v>
      </c>
    </row>
    <row r="12" spans="1:16" x14ac:dyDescent="0.35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15">
        <v>137911</v>
      </c>
      <c r="H12" s="15">
        <v>14324.5</v>
      </c>
      <c r="I12" s="53" t="s">
        <v>477</v>
      </c>
      <c r="J12" s="47" t="s">
        <v>477</v>
      </c>
      <c r="K12" s="53" t="s">
        <v>477</v>
      </c>
      <c r="L12" s="53" t="s">
        <v>477</v>
      </c>
      <c r="M12" s="58" t="s">
        <v>477</v>
      </c>
      <c r="N12" s="60" t="s">
        <v>477</v>
      </c>
      <c r="O12" s="58" t="s">
        <v>477</v>
      </c>
      <c r="P12" s="58" t="s">
        <v>477</v>
      </c>
    </row>
    <row r="13" spans="1:16" x14ac:dyDescent="0.35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15">
        <v>21028000</v>
      </c>
      <c r="H13" s="15">
        <v>6986880</v>
      </c>
      <c r="I13" s="53">
        <v>350345.25721185503</v>
      </c>
      <c r="J13" s="22">
        <f t="shared" si="0"/>
        <v>5.0143305339701703E-2</v>
      </c>
      <c r="K13" s="53">
        <v>15946.787657519206</v>
      </c>
      <c r="L13" s="22">
        <f t="shared" si="1"/>
        <v>2.282390374175484E-3</v>
      </c>
      <c r="M13" s="58">
        <v>762108.5860373216</v>
      </c>
      <c r="N13" s="59">
        <f t="shared" si="4"/>
        <v>0.10907709679246268</v>
      </c>
      <c r="O13" s="58">
        <v>104449.21234248079</v>
      </c>
      <c r="P13" s="59">
        <f t="shared" si="3"/>
        <v>1.4949335374656612E-2</v>
      </c>
    </row>
    <row r="14" spans="1:16" x14ac:dyDescent="0.35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15">
        <v>7967490</v>
      </c>
      <c r="H14" s="15">
        <v>4588740</v>
      </c>
      <c r="I14" s="53">
        <v>480894.33395667229</v>
      </c>
      <c r="J14" s="22">
        <f t="shared" si="0"/>
        <v>0.10479877568933352</v>
      </c>
      <c r="K14" s="53">
        <v>20731.816412246411</v>
      </c>
      <c r="L14" s="22">
        <f t="shared" si="1"/>
        <v>4.5179758304559449E-3</v>
      </c>
      <c r="M14" s="58">
        <v>2651782.083726679</v>
      </c>
      <c r="N14" s="59">
        <f t="shared" si="4"/>
        <v>0.57788893764446858</v>
      </c>
      <c r="O14" s="58">
        <v>229430.18358775359</v>
      </c>
      <c r="P14" s="59">
        <f t="shared" si="3"/>
        <v>4.9998514535091028E-2</v>
      </c>
    </row>
    <row r="15" spans="1:16" x14ac:dyDescent="0.35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15">
        <v>8476570</v>
      </c>
      <c r="H15" s="15">
        <v>5447980</v>
      </c>
      <c r="I15" s="53">
        <v>3184581.9320524042</v>
      </c>
      <c r="J15" s="22">
        <f t="shared" si="0"/>
        <v>0.58454361654271936</v>
      </c>
      <c r="K15" s="53">
        <v>546666.96850270021</v>
      </c>
      <c r="L15" s="22">
        <f t="shared" si="1"/>
        <v>0.1003430571519536</v>
      </c>
      <c r="M15" s="58">
        <v>331954.65423192596</v>
      </c>
      <c r="N15" s="59">
        <f t="shared" si="4"/>
        <v>6.0931694725737971E-2</v>
      </c>
      <c r="O15" s="58">
        <v>77162.031497299788</v>
      </c>
      <c r="P15" s="59">
        <f t="shared" si="3"/>
        <v>1.4163420478287326E-2</v>
      </c>
    </row>
    <row r="16" spans="1:16" x14ac:dyDescent="0.35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15">
        <v>743574</v>
      </c>
      <c r="H16" s="15">
        <v>98818.7</v>
      </c>
      <c r="I16" s="53" t="s">
        <v>477</v>
      </c>
      <c r="J16" s="47" t="s">
        <v>477</v>
      </c>
      <c r="K16" s="53" t="s">
        <v>477</v>
      </c>
      <c r="L16" s="53" t="s">
        <v>477</v>
      </c>
      <c r="M16" s="58" t="s">
        <v>477</v>
      </c>
      <c r="N16" s="60" t="s">
        <v>477</v>
      </c>
      <c r="O16" s="58" t="s">
        <v>477</v>
      </c>
      <c r="P16" s="58" t="s">
        <v>477</v>
      </c>
    </row>
    <row r="17" spans="1:16" x14ac:dyDescent="0.35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15">
        <v>167276000</v>
      </c>
      <c r="H17" s="15">
        <v>132512000</v>
      </c>
      <c r="I17" s="53">
        <v>48183852.010638297</v>
      </c>
      <c r="J17" s="22">
        <f t="shared" si="0"/>
        <v>0.36361878177552448</v>
      </c>
      <c r="K17" s="53">
        <v>2008727.9670212767</v>
      </c>
      <c r="L17" s="22">
        <f t="shared" si="1"/>
        <v>1.5158838195946607E-2</v>
      </c>
      <c r="M17" s="58">
        <v>62798591.819148943</v>
      </c>
      <c r="N17" s="59">
        <f t="shared" si="4"/>
        <v>0.47390871633624837</v>
      </c>
      <c r="O17" s="58">
        <v>3617412.0329787233</v>
      </c>
      <c r="P17" s="59">
        <f t="shared" si="3"/>
        <v>2.7298750550732939E-2</v>
      </c>
    </row>
    <row r="18" spans="1:16" x14ac:dyDescent="0.35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15">
        <v>276784</v>
      </c>
      <c r="H18" s="15">
        <v>12799.8</v>
      </c>
      <c r="I18" s="53">
        <v>379.44277777777774</v>
      </c>
      <c r="J18" s="22">
        <f t="shared" si="0"/>
        <v>2.9644430208110889E-2</v>
      </c>
      <c r="K18" s="53">
        <v>0</v>
      </c>
      <c r="L18" s="22">
        <f t="shared" si="1"/>
        <v>0</v>
      </c>
      <c r="M18" s="58">
        <v>4236.038333333333</v>
      </c>
      <c r="N18" s="59">
        <f t="shared" si="4"/>
        <v>0.33094566581769508</v>
      </c>
      <c r="O18" s="58">
        <v>0</v>
      </c>
      <c r="P18" s="59">
        <f t="shared" si="3"/>
        <v>0</v>
      </c>
    </row>
    <row r="19" spans="1:16" x14ac:dyDescent="0.35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15">
        <v>9794610</v>
      </c>
      <c r="H19" s="15">
        <v>7338290</v>
      </c>
      <c r="I19" s="53">
        <v>527573.62938110763</v>
      </c>
      <c r="J19" s="22">
        <f t="shared" si="0"/>
        <v>7.1893265240418086E-2</v>
      </c>
      <c r="K19" s="53">
        <v>8187.6331399339924</v>
      </c>
      <c r="L19" s="22">
        <f t="shared" si="1"/>
        <v>1.1157412884928223E-3</v>
      </c>
      <c r="M19" s="58">
        <v>6270018.7321113646</v>
      </c>
      <c r="N19" s="59">
        <f t="shared" si="4"/>
        <v>0.85442504072629522</v>
      </c>
      <c r="O19" s="58">
        <v>107089.366860066</v>
      </c>
      <c r="P19" s="59">
        <f t="shared" si="3"/>
        <v>1.4593231782890292E-2</v>
      </c>
    </row>
    <row r="20" spans="1:16" x14ac:dyDescent="0.35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15">
        <v>10340400</v>
      </c>
      <c r="H20" s="15">
        <v>2627770</v>
      </c>
      <c r="I20" s="53">
        <v>513104.17985611508</v>
      </c>
      <c r="J20" s="22">
        <f t="shared" si="0"/>
        <v>0.19526221086933601</v>
      </c>
      <c r="K20" s="53">
        <v>0</v>
      </c>
      <c r="L20" s="22">
        <f t="shared" si="1"/>
        <v>0</v>
      </c>
      <c r="M20" s="58">
        <v>2037415.2158273379</v>
      </c>
      <c r="N20" s="59">
        <f t="shared" si="4"/>
        <v>0.77534000914362289</v>
      </c>
      <c r="O20" s="58">
        <v>5917.06</v>
      </c>
      <c r="P20" s="59">
        <f t="shared" si="3"/>
        <v>2.2517419713293024E-3</v>
      </c>
    </row>
    <row r="21" spans="1:16" x14ac:dyDescent="0.35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15">
        <v>272410</v>
      </c>
      <c r="H21" s="15">
        <v>257161</v>
      </c>
      <c r="I21" s="53">
        <v>32046.755704697989</v>
      </c>
      <c r="J21" s="22">
        <f t="shared" si="0"/>
        <v>0.12461747972942239</v>
      </c>
      <c r="K21" s="53">
        <v>11397.146308724834</v>
      </c>
      <c r="L21" s="22">
        <f t="shared" si="1"/>
        <v>4.4319108685705974E-2</v>
      </c>
      <c r="M21" s="58">
        <v>51430.0389261745</v>
      </c>
      <c r="N21" s="59">
        <f t="shared" si="4"/>
        <v>0.19999159641693143</v>
      </c>
      <c r="O21" s="58">
        <v>16715.453691275165</v>
      </c>
      <c r="P21" s="59">
        <f t="shared" si="3"/>
        <v>6.4999956024728342E-2</v>
      </c>
    </row>
    <row r="22" spans="1:16" x14ac:dyDescent="0.35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15">
        <v>8273270</v>
      </c>
      <c r="H22" s="15">
        <v>6810930</v>
      </c>
      <c r="I22" s="53">
        <v>2198704.1314553996</v>
      </c>
      <c r="J22" s="22">
        <f t="shared" si="0"/>
        <v>0.32281995725332657</v>
      </c>
      <c r="K22" s="53">
        <v>298694.54460093903</v>
      </c>
      <c r="L22" s="22">
        <f t="shared" si="1"/>
        <v>4.3855177575006503E-2</v>
      </c>
      <c r="M22" s="58">
        <v>1522985.3521126765</v>
      </c>
      <c r="N22" s="59">
        <f t="shared" si="4"/>
        <v>0.22360901552543874</v>
      </c>
      <c r="O22" s="58">
        <v>409652.45539906097</v>
      </c>
      <c r="P22" s="59">
        <f t="shared" si="3"/>
        <v>6.0146331763659439E-2</v>
      </c>
    </row>
    <row r="23" spans="1:16" x14ac:dyDescent="0.35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15">
        <v>66966.100000000006</v>
      </c>
      <c r="H23" s="15">
        <v>17466.8</v>
      </c>
      <c r="I23" s="53" t="s">
        <v>477</v>
      </c>
      <c r="J23" s="47" t="s">
        <v>477</v>
      </c>
      <c r="K23" s="53" t="s">
        <v>477</v>
      </c>
      <c r="L23" s="53" t="s">
        <v>477</v>
      </c>
      <c r="M23" s="58" t="s">
        <v>477</v>
      </c>
      <c r="N23" s="60" t="s">
        <v>477</v>
      </c>
      <c r="O23" s="58" t="s">
        <v>477</v>
      </c>
      <c r="P23" s="58" t="s">
        <v>477</v>
      </c>
    </row>
    <row r="24" spans="1:16" x14ac:dyDescent="0.35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15">
        <v>2768980</v>
      </c>
      <c r="H24" s="15">
        <v>2726670</v>
      </c>
      <c r="I24" s="53">
        <v>595880.48218029342</v>
      </c>
      <c r="J24" s="22">
        <f t="shared" si="0"/>
        <v>0.21853780698811862</v>
      </c>
      <c r="K24" s="53">
        <v>456292.25190846442</v>
      </c>
      <c r="L24" s="22">
        <f t="shared" si="1"/>
        <v>0.16734414208850518</v>
      </c>
      <c r="M24" s="58">
        <v>75028.494546612492</v>
      </c>
      <c r="N24" s="59">
        <f t="shared" si="4"/>
        <v>2.7516529153367473E-2</v>
      </c>
      <c r="O24" s="58">
        <v>53644.748091535585</v>
      </c>
      <c r="P24" s="59">
        <f t="shared" si="3"/>
        <v>1.9674088940552243E-2</v>
      </c>
    </row>
    <row r="25" spans="1:16" x14ac:dyDescent="0.35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15">
        <v>10233300</v>
      </c>
      <c r="H25" s="15">
        <v>8961110</v>
      </c>
      <c r="I25" s="53">
        <v>514271.97829671076</v>
      </c>
      <c r="J25" s="22">
        <f t="shared" si="0"/>
        <v>5.7389316535196057E-2</v>
      </c>
      <c r="K25" s="53">
        <v>339296.91843022784</v>
      </c>
      <c r="L25" s="22">
        <f t="shared" si="1"/>
        <v>3.786326899571904E-2</v>
      </c>
      <c r="M25" s="58">
        <v>337409.65431498142</v>
      </c>
      <c r="N25" s="59">
        <f t="shared" si="4"/>
        <v>3.7652662930706286E-2</v>
      </c>
      <c r="O25" s="58">
        <v>228096.08156977216</v>
      </c>
      <c r="P25" s="59">
        <f t="shared" si="3"/>
        <v>2.5453998619565227E-2</v>
      </c>
    </row>
    <row r="26" spans="1:16" x14ac:dyDescent="0.35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15">
        <v>4255110</v>
      </c>
      <c r="H26" s="15">
        <v>4095950</v>
      </c>
      <c r="I26" s="53">
        <v>2111739.3427230045</v>
      </c>
      <c r="J26" s="22">
        <f t="shared" si="0"/>
        <v>0.51556765651997816</v>
      </c>
      <c r="K26" s="53">
        <v>281840.37558685441</v>
      </c>
      <c r="L26" s="22">
        <f t="shared" si="1"/>
        <v>6.8809525406036312E-2</v>
      </c>
      <c r="M26" s="58">
        <v>1889417.6150234742</v>
      </c>
      <c r="N26" s="59">
        <f t="shared" si="4"/>
        <v>0.46128922838986663</v>
      </c>
      <c r="O26" s="58">
        <v>399908.62441314559</v>
      </c>
      <c r="P26" s="59">
        <f t="shared" si="3"/>
        <v>9.763513334223943E-2</v>
      </c>
    </row>
    <row r="27" spans="1:16" x14ac:dyDescent="0.35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15">
        <v>1630870</v>
      </c>
      <c r="H27" s="15">
        <v>1545880</v>
      </c>
      <c r="I27" s="53">
        <v>751.11899784208686</v>
      </c>
      <c r="J27" s="22">
        <f t="shared" si="0"/>
        <v>4.8588441395327374E-4</v>
      </c>
      <c r="K27" s="53">
        <v>742.04956078763814</v>
      </c>
      <c r="L27" s="22">
        <f t="shared" si="1"/>
        <v>4.8001756979043533E-4</v>
      </c>
      <c r="M27" s="58">
        <v>524213.92712754803</v>
      </c>
      <c r="N27" s="59">
        <f t="shared" si="4"/>
        <v>0.33910389365768884</v>
      </c>
      <c r="O27" s="58">
        <v>210385.95043921235</v>
      </c>
      <c r="P27" s="59">
        <f t="shared" si="3"/>
        <v>0.13609461953011381</v>
      </c>
    </row>
    <row r="28" spans="1:16" x14ac:dyDescent="0.35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15">
        <v>191390000</v>
      </c>
      <c r="H28" s="15">
        <v>105720000</v>
      </c>
      <c r="I28" s="53">
        <v>13251409.650505343</v>
      </c>
      <c r="J28" s="22">
        <f t="shared" si="0"/>
        <v>0.1253443969968345</v>
      </c>
      <c r="K28" s="53">
        <v>794893.16780410544</v>
      </c>
      <c r="L28" s="22">
        <f t="shared" si="1"/>
        <v>7.5188532709431089E-3</v>
      </c>
      <c r="M28" s="58">
        <v>56037780.698606767</v>
      </c>
      <c r="N28" s="59">
        <f t="shared" si="4"/>
        <v>0.53005846290774472</v>
      </c>
      <c r="O28" s="58">
        <v>3105196.8321958948</v>
      </c>
      <c r="P28" s="59">
        <f t="shared" si="3"/>
        <v>2.9371895877751557E-2</v>
      </c>
    </row>
    <row r="29" spans="1:16" x14ac:dyDescent="0.35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15">
        <v>374813</v>
      </c>
      <c r="H29" s="15">
        <v>121145</v>
      </c>
      <c r="I29" s="53">
        <v>14299.931999999997</v>
      </c>
      <c r="J29" s="22">
        <f t="shared" si="0"/>
        <v>0.11803980354121092</v>
      </c>
      <c r="K29" s="53">
        <v>10091.4738</v>
      </c>
      <c r="L29" s="22">
        <f t="shared" si="1"/>
        <v>8.3300786660613316E-2</v>
      </c>
      <c r="M29" s="58">
        <v>39269.58</v>
      </c>
      <c r="N29" s="59">
        <f t="shared" si="4"/>
        <v>0.32415353502001737</v>
      </c>
      <c r="O29" s="58">
        <v>5111.0262000000002</v>
      </c>
      <c r="P29" s="59">
        <f t="shared" si="3"/>
        <v>4.2189328490651698E-2</v>
      </c>
    </row>
    <row r="30" spans="1:16" x14ac:dyDescent="0.35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15">
        <v>7198840</v>
      </c>
      <c r="H30" s="15">
        <v>5270000</v>
      </c>
      <c r="I30" s="53">
        <v>3984136.37238946</v>
      </c>
      <c r="J30" s="22">
        <f t="shared" si="0"/>
        <v>0.7560031067152676</v>
      </c>
      <c r="K30" s="53">
        <v>219304.86055966819</v>
      </c>
      <c r="L30" s="22">
        <f t="shared" si="1"/>
        <v>4.1613825533143869E-2</v>
      </c>
      <c r="M30" s="58">
        <v>727323.89030418638</v>
      </c>
      <c r="N30" s="59">
        <f t="shared" si="4"/>
        <v>0.13801212339737881</v>
      </c>
      <c r="O30" s="58">
        <v>96128.139440331812</v>
      </c>
      <c r="P30" s="59">
        <f t="shared" si="3"/>
        <v>1.8240633669892186E-2</v>
      </c>
    </row>
    <row r="31" spans="1:16" x14ac:dyDescent="0.35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15">
        <v>15763200</v>
      </c>
      <c r="H31" s="15">
        <v>14775000</v>
      </c>
      <c r="I31" s="53">
        <v>1340142.1260245903</v>
      </c>
      <c r="J31" s="22">
        <f t="shared" si="0"/>
        <v>9.0703358783390212E-2</v>
      </c>
      <c r="K31" s="53">
        <v>520426.74180327874</v>
      </c>
      <c r="L31" s="22">
        <f t="shared" si="1"/>
        <v>3.5223468142353893E-2</v>
      </c>
      <c r="M31" s="58">
        <v>9869293.6168032791</v>
      </c>
      <c r="N31" s="59">
        <f t="shared" si="4"/>
        <v>0.66797249521511193</v>
      </c>
      <c r="O31" s="58">
        <v>1749403.2581967213</v>
      </c>
      <c r="P31" s="59">
        <f t="shared" si="3"/>
        <v>0.11840292779673241</v>
      </c>
    </row>
    <row r="32" spans="1:16" x14ac:dyDescent="0.35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15">
        <v>8642830</v>
      </c>
      <c r="H32" s="15">
        <v>8003690</v>
      </c>
      <c r="I32" s="53">
        <v>5322220</v>
      </c>
      <c r="J32" s="22">
        <f t="shared" si="0"/>
        <v>0.66497078222669792</v>
      </c>
      <c r="K32" s="53">
        <v>775844</v>
      </c>
      <c r="L32" s="22">
        <f t="shared" si="1"/>
        <v>9.6935788367615433E-2</v>
      </c>
      <c r="M32" s="58">
        <v>1052280</v>
      </c>
      <c r="N32" s="59">
        <f t="shared" si="4"/>
        <v>0.13147435745262498</v>
      </c>
      <c r="O32" s="58">
        <v>158981</v>
      </c>
      <c r="P32" s="59">
        <f t="shared" si="3"/>
        <v>1.9863462977701536E-2</v>
      </c>
    </row>
    <row r="33" spans="1:16" x14ac:dyDescent="0.35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15">
        <v>16670600</v>
      </c>
      <c r="H33" s="15">
        <v>14607000</v>
      </c>
      <c r="I33" s="53">
        <v>7980212.7044025166</v>
      </c>
      <c r="J33" s="22">
        <f t="shared" si="0"/>
        <v>0.54632797319110815</v>
      </c>
      <c r="K33" s="53">
        <v>742371.09119496855</v>
      </c>
      <c r="L33" s="22">
        <f t="shared" si="1"/>
        <v>5.0822967836993811E-2</v>
      </c>
      <c r="M33" s="58">
        <v>6523854.5911949677</v>
      </c>
      <c r="N33" s="59">
        <f t="shared" si="4"/>
        <v>0.44662522018175999</v>
      </c>
      <c r="O33" s="58">
        <v>774748.90880503145</v>
      </c>
      <c r="P33" s="59">
        <f t="shared" si="3"/>
        <v>5.3039563825907542E-2</v>
      </c>
    </row>
    <row r="34" spans="1:16" x14ac:dyDescent="0.35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15">
        <v>18354300</v>
      </c>
      <c r="H34" s="15">
        <v>17060700</v>
      </c>
      <c r="I34" s="53">
        <v>2280974.6724890829</v>
      </c>
      <c r="J34" s="22">
        <f t="shared" si="0"/>
        <v>0.13369760165110944</v>
      </c>
      <c r="K34" s="53">
        <v>699527.68558951968</v>
      </c>
      <c r="L34" s="22">
        <f t="shared" si="1"/>
        <v>4.100228511078207E-2</v>
      </c>
      <c r="M34" s="58">
        <v>3709823.5807860265</v>
      </c>
      <c r="N34" s="59">
        <f t="shared" si="4"/>
        <v>0.21744849746997641</v>
      </c>
      <c r="O34" s="58">
        <v>520122.31441048032</v>
      </c>
      <c r="P34" s="59">
        <f t="shared" si="3"/>
        <v>3.0486575252509002E-2</v>
      </c>
    </row>
    <row r="35" spans="1:16" x14ac:dyDescent="0.35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15">
        <v>33197400</v>
      </c>
      <c r="H35" s="15">
        <v>6960690</v>
      </c>
      <c r="I35" s="53">
        <v>602309.81061038573</v>
      </c>
      <c r="J35" s="22">
        <f t="shared" si="0"/>
        <v>8.6530187468539146E-2</v>
      </c>
      <c r="K35" s="53">
        <v>44642.012743703141</v>
      </c>
      <c r="L35" s="22">
        <f t="shared" si="1"/>
        <v>6.4134464749476192E-3</v>
      </c>
      <c r="M35" s="58">
        <v>2631525.7247748221</v>
      </c>
      <c r="N35" s="59">
        <f t="shared" si="4"/>
        <v>0.37805529692815254</v>
      </c>
      <c r="O35" s="58">
        <v>188426.98725629685</v>
      </c>
      <c r="P35" s="59">
        <f t="shared" si="3"/>
        <v>2.7070159317006914E-2</v>
      </c>
    </row>
    <row r="36" spans="1:16" x14ac:dyDescent="0.35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15">
        <v>522245</v>
      </c>
      <c r="H36" s="15">
        <v>436968</v>
      </c>
      <c r="I36" s="53" t="s">
        <v>477</v>
      </c>
      <c r="J36" s="47" t="s">
        <v>477</v>
      </c>
      <c r="K36" s="53" t="s">
        <v>477</v>
      </c>
      <c r="L36" s="53" t="s">
        <v>477</v>
      </c>
      <c r="M36" s="58" t="s">
        <v>477</v>
      </c>
      <c r="N36" s="60" t="s">
        <v>477</v>
      </c>
      <c r="O36" s="58" t="s">
        <v>477</v>
      </c>
      <c r="P36" s="58" t="s">
        <v>477</v>
      </c>
    </row>
    <row r="37" spans="1:16" x14ac:dyDescent="0.35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15">
        <v>51864</v>
      </c>
      <c r="H37" s="15">
        <v>9802.85</v>
      </c>
      <c r="I37" s="53">
        <v>0</v>
      </c>
      <c r="J37" s="22">
        <f t="shared" si="0"/>
        <v>0</v>
      </c>
      <c r="K37" s="53">
        <v>0</v>
      </c>
      <c r="L37" s="22">
        <f t="shared" si="1"/>
        <v>0</v>
      </c>
      <c r="M37" s="58">
        <v>857.9</v>
      </c>
      <c r="N37" s="59">
        <f t="shared" si="4"/>
        <v>8.7515365429441438E-2</v>
      </c>
      <c r="O37" s="58">
        <v>643.81799999999998</v>
      </c>
      <c r="P37" s="59">
        <f t="shared" si="3"/>
        <v>6.5676614453959808E-2</v>
      </c>
    </row>
    <row r="38" spans="1:16" x14ac:dyDescent="0.35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15">
        <v>4438390</v>
      </c>
      <c r="H38" s="15">
        <v>3752620</v>
      </c>
      <c r="I38" s="53">
        <v>64078.443192852981</v>
      </c>
      <c r="J38" s="22">
        <f t="shared" si="0"/>
        <v>1.7075654660704515E-2</v>
      </c>
      <c r="K38" s="53">
        <v>37552.832006214798</v>
      </c>
      <c r="L38" s="22">
        <f t="shared" si="1"/>
        <v>1.0007096909949527E-2</v>
      </c>
      <c r="M38" s="58">
        <v>80906.276170130121</v>
      </c>
      <c r="N38" s="59">
        <f t="shared" si="4"/>
        <v>2.155994376465779E-2</v>
      </c>
      <c r="O38" s="58">
        <v>53647.567993785196</v>
      </c>
      <c r="P38" s="59">
        <f t="shared" si="3"/>
        <v>1.4296029972068901E-2</v>
      </c>
    </row>
    <row r="39" spans="1:16" x14ac:dyDescent="0.35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15">
        <v>10701000</v>
      </c>
      <c r="H39" s="15">
        <v>10646700</v>
      </c>
      <c r="I39" s="53">
        <v>736580.46152580716</v>
      </c>
      <c r="J39" s="22">
        <f t="shared" si="0"/>
        <v>6.9183921921891961E-2</v>
      </c>
      <c r="K39" s="53">
        <v>409961.58486530947</v>
      </c>
      <c r="L39" s="22">
        <f t="shared" si="1"/>
        <v>3.8505976956738658E-2</v>
      </c>
      <c r="M39" s="58">
        <v>1928573.1851943247</v>
      </c>
      <c r="N39" s="59">
        <f t="shared" si="4"/>
        <v>0.18114281281470546</v>
      </c>
      <c r="O39" s="58">
        <v>1137798.4151346905</v>
      </c>
      <c r="P39" s="59">
        <f t="shared" si="3"/>
        <v>0.10686864616591907</v>
      </c>
    </row>
    <row r="40" spans="1:16" x14ac:dyDescent="0.35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15">
        <v>17002700</v>
      </c>
      <c r="H40" s="15">
        <v>12037500</v>
      </c>
      <c r="I40" s="53">
        <v>2176670.3143613497</v>
      </c>
      <c r="J40" s="22">
        <f t="shared" si="0"/>
        <v>0.18082411749626998</v>
      </c>
      <c r="K40" s="53">
        <v>435225.70602250157</v>
      </c>
      <c r="L40" s="22">
        <f t="shared" si="1"/>
        <v>3.61558218917966E-2</v>
      </c>
      <c r="M40" s="58">
        <v>3810160.2435473185</v>
      </c>
      <c r="N40" s="59">
        <f t="shared" si="4"/>
        <v>0.3165242154556443</v>
      </c>
      <c r="O40" s="58">
        <v>407515.29397749843</v>
      </c>
      <c r="P40" s="59">
        <f t="shared" si="3"/>
        <v>3.3853814660643688E-2</v>
      </c>
    </row>
    <row r="41" spans="1:16" x14ac:dyDescent="0.35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15">
        <v>1343240000</v>
      </c>
      <c r="H41" s="15">
        <v>1052070000</v>
      </c>
      <c r="I41" s="53">
        <v>590596988.21449852</v>
      </c>
      <c r="J41" s="22">
        <f t="shared" si="0"/>
        <v>0.56136662789975811</v>
      </c>
      <c r="K41" s="53">
        <v>103008999.95883659</v>
      </c>
      <c r="L41" s="22">
        <f t="shared" si="1"/>
        <v>9.7910785364886926E-2</v>
      </c>
      <c r="M41" s="58">
        <v>253375836.02832544</v>
      </c>
      <c r="N41" s="59">
        <f t="shared" si="4"/>
        <v>0.24083552998215466</v>
      </c>
      <c r="O41" s="58">
        <v>45893000.041163415</v>
      </c>
      <c r="P41" s="59">
        <f t="shared" si="3"/>
        <v>4.3621622174535357E-2</v>
      </c>
    </row>
    <row r="42" spans="1:16" x14ac:dyDescent="0.35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15">
        <v>49140700</v>
      </c>
      <c r="H42" s="15">
        <v>32539100</v>
      </c>
      <c r="I42" s="53">
        <v>3802189.3900889456</v>
      </c>
      <c r="J42" s="22">
        <f t="shared" si="0"/>
        <v>0.11684986339784892</v>
      </c>
      <c r="K42" s="53">
        <v>1025703.8204150784</v>
      </c>
      <c r="L42" s="22">
        <f t="shared" si="1"/>
        <v>3.1522193927154669E-2</v>
      </c>
      <c r="M42" s="58">
        <v>7372767.3231681492</v>
      </c>
      <c r="N42" s="59">
        <f t="shared" si="4"/>
        <v>0.22658178385905417</v>
      </c>
      <c r="O42" s="58">
        <v>1441546.1795849216</v>
      </c>
      <c r="P42" s="59">
        <f t="shared" si="3"/>
        <v>4.4301968388336541E-2</v>
      </c>
    </row>
    <row r="43" spans="1:16" x14ac:dyDescent="0.35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15">
        <v>938596</v>
      </c>
      <c r="H43" s="15">
        <v>723291</v>
      </c>
      <c r="I43" s="53">
        <v>0</v>
      </c>
      <c r="J43" s="22">
        <f t="shared" si="0"/>
        <v>0</v>
      </c>
      <c r="K43" s="53">
        <v>0</v>
      </c>
      <c r="L43" s="22">
        <f t="shared" si="1"/>
        <v>0</v>
      </c>
      <c r="M43" s="58">
        <v>186304.65517241377</v>
      </c>
      <c r="N43" s="59">
        <f t="shared" si="4"/>
        <v>0.2575791143155573</v>
      </c>
      <c r="O43" s="58">
        <v>168225</v>
      </c>
      <c r="P43" s="59">
        <f t="shared" si="3"/>
        <v>0.23258273640899721</v>
      </c>
    </row>
    <row r="44" spans="1:16" x14ac:dyDescent="0.35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15">
        <v>71116800</v>
      </c>
      <c r="H44" s="15">
        <v>64238200</v>
      </c>
      <c r="I44" s="53">
        <v>13633178.124999998</v>
      </c>
      <c r="J44" s="22">
        <f t="shared" si="0"/>
        <v>0.2122285201795816</v>
      </c>
      <c r="K44" s="53">
        <v>4868247.5624999991</v>
      </c>
      <c r="L44" s="22">
        <f t="shared" si="1"/>
        <v>7.5784308441083331E-2</v>
      </c>
      <c r="M44" s="58">
        <v>2320010</v>
      </c>
      <c r="N44" s="59">
        <f t="shared" si="4"/>
        <v>3.6115737987677116E-2</v>
      </c>
      <c r="O44" s="58">
        <v>859512.43750000093</v>
      </c>
      <c r="P44" s="59">
        <f t="shared" si="3"/>
        <v>1.3380082840116955E-2</v>
      </c>
    </row>
    <row r="45" spans="1:16" x14ac:dyDescent="0.35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15">
        <v>4239490</v>
      </c>
      <c r="H45" s="15">
        <v>3941970</v>
      </c>
      <c r="I45" s="53">
        <v>491228.35673624289</v>
      </c>
      <c r="J45" s="22">
        <f t="shared" si="0"/>
        <v>0.12461494043238353</v>
      </c>
      <c r="K45" s="53">
        <v>283981.84440227703</v>
      </c>
      <c r="L45" s="22">
        <f t="shared" si="1"/>
        <v>7.2040589959405335E-2</v>
      </c>
      <c r="M45" s="58">
        <v>308832.91081593931</v>
      </c>
      <c r="N45" s="59">
        <f t="shared" si="4"/>
        <v>7.8344815109181273E-2</v>
      </c>
      <c r="O45" s="58">
        <v>128534.15559772297</v>
      </c>
      <c r="P45" s="59">
        <f t="shared" si="3"/>
        <v>3.2606578841980781E-2</v>
      </c>
    </row>
    <row r="46" spans="1:16" x14ac:dyDescent="0.35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15">
        <v>4860980</v>
      </c>
      <c r="H46" s="15">
        <v>2673730</v>
      </c>
      <c r="I46" s="53">
        <v>216442.15217391303</v>
      </c>
      <c r="J46" s="22">
        <f t="shared" si="0"/>
        <v>8.0951387078692691E-2</v>
      </c>
      <c r="K46" s="53">
        <v>66150.66086956521</v>
      </c>
      <c r="L46" s="22">
        <f t="shared" si="1"/>
        <v>2.4740965194527949E-2</v>
      </c>
      <c r="M46" s="58">
        <v>350008.99999999994</v>
      </c>
      <c r="N46" s="59">
        <f t="shared" si="4"/>
        <v>0.13090663604776845</v>
      </c>
      <c r="O46" s="58">
        <v>150675.33913043479</v>
      </c>
      <c r="P46" s="59">
        <f t="shared" si="3"/>
        <v>5.6353984557316855E-2</v>
      </c>
    </row>
    <row r="47" spans="1:16" x14ac:dyDescent="0.35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15">
        <v>19609200</v>
      </c>
      <c r="H47" s="15">
        <v>16381200</v>
      </c>
      <c r="I47" s="53">
        <v>6432816.3265306121</v>
      </c>
      <c r="J47" s="22">
        <f t="shared" si="0"/>
        <v>0.39269506058961567</v>
      </c>
      <c r="K47" s="53">
        <v>1411843.3673469387</v>
      </c>
      <c r="L47" s="22">
        <f t="shared" si="1"/>
        <v>8.6186809717660406E-2</v>
      </c>
      <c r="M47" s="58">
        <v>4805367.3469387749</v>
      </c>
      <c r="N47" s="59">
        <f t="shared" si="4"/>
        <v>0.29334647931401697</v>
      </c>
      <c r="O47" s="58">
        <v>1189696.6326530613</v>
      </c>
      <c r="P47" s="59">
        <f t="shared" si="3"/>
        <v>7.2625731488112064E-2</v>
      </c>
    </row>
    <row r="48" spans="1:16" x14ac:dyDescent="0.35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15">
        <v>4455310</v>
      </c>
      <c r="H48" s="15">
        <v>3985150</v>
      </c>
      <c r="I48" s="53">
        <v>1681297.9165589989</v>
      </c>
      <c r="J48" s="22">
        <f t="shared" si="0"/>
        <v>0.42189074854371827</v>
      </c>
      <c r="K48" s="53">
        <v>92207.941640053905</v>
      </c>
      <c r="L48" s="22">
        <f t="shared" si="1"/>
        <v>2.3137884807360804E-2</v>
      </c>
      <c r="M48" s="58">
        <v>2538943.614868802</v>
      </c>
      <c r="N48" s="59">
        <f t="shared" si="4"/>
        <v>0.63710114170578325</v>
      </c>
      <c r="O48" s="58">
        <v>204364.0583599461</v>
      </c>
      <c r="P48" s="59">
        <f t="shared" si="3"/>
        <v>5.1281396775515624E-2</v>
      </c>
    </row>
    <row r="49" spans="1:16" x14ac:dyDescent="0.35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15">
        <v>11513700</v>
      </c>
      <c r="H49" s="15">
        <v>10051000</v>
      </c>
      <c r="I49" s="53">
        <v>1151107.4772448058</v>
      </c>
      <c r="J49" s="22">
        <f t="shared" si="0"/>
        <v>0.11452666174955783</v>
      </c>
      <c r="K49" s="53">
        <v>8715.3676497807301</v>
      </c>
      <c r="L49" s="22">
        <f t="shared" si="1"/>
        <v>8.6711448112433893E-4</v>
      </c>
      <c r="M49" s="58">
        <v>3092071.4779032851</v>
      </c>
      <c r="N49" s="59">
        <f t="shared" si="4"/>
        <v>0.30763819300599793</v>
      </c>
      <c r="O49" s="58">
        <v>31213.432350219271</v>
      </c>
      <c r="P49" s="59">
        <f t="shared" si="3"/>
        <v>3.1055051587124934E-3</v>
      </c>
    </row>
    <row r="50" spans="1:16" x14ac:dyDescent="0.35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15">
        <v>840556</v>
      </c>
      <c r="H50" s="15">
        <v>186019</v>
      </c>
      <c r="I50" s="53">
        <v>64630.935211267606</v>
      </c>
      <c r="J50" s="22">
        <f t="shared" si="0"/>
        <v>0.34744265484314829</v>
      </c>
      <c r="K50" s="53">
        <v>233.94726760563384</v>
      </c>
      <c r="L50" s="22">
        <f t="shared" si="1"/>
        <v>1.2576525387494495E-3</v>
      </c>
      <c r="M50" s="58">
        <v>52601.205633802827</v>
      </c>
      <c r="N50" s="59">
        <f t="shared" si="4"/>
        <v>0.28277329538274493</v>
      </c>
      <c r="O50" s="58">
        <v>593.81673239436623</v>
      </c>
      <c r="P50" s="59">
        <f t="shared" si="3"/>
        <v>3.192236988664417E-3</v>
      </c>
    </row>
    <row r="51" spans="1:16" x14ac:dyDescent="0.35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15">
        <v>10155100</v>
      </c>
      <c r="H51" s="15">
        <v>4640860</v>
      </c>
      <c r="I51" s="53">
        <v>841032.73572358524</v>
      </c>
      <c r="J51" s="22">
        <f t="shared" si="0"/>
        <v>0.18122346628072927</v>
      </c>
      <c r="K51" s="53">
        <v>3185.8875017393293</v>
      </c>
      <c r="L51" s="22">
        <f t="shared" si="1"/>
        <v>6.864864490071516E-4</v>
      </c>
      <c r="M51" s="58">
        <v>3456701.5468898979</v>
      </c>
      <c r="N51" s="59">
        <f t="shared" si="4"/>
        <v>0.74484072928075784</v>
      </c>
      <c r="O51" s="58">
        <v>35192.412498260674</v>
      </c>
      <c r="P51" s="59">
        <f t="shared" si="3"/>
        <v>7.5831661584837024E-3</v>
      </c>
    </row>
    <row r="52" spans="1:16" x14ac:dyDescent="0.35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15">
        <v>5376390</v>
      </c>
      <c r="H52" s="15">
        <v>2293910</v>
      </c>
      <c r="I52" s="53">
        <v>183419.20513789193</v>
      </c>
      <c r="J52" s="22">
        <f t="shared" si="0"/>
        <v>7.9959198546539281E-2</v>
      </c>
      <c r="K52" s="53">
        <v>8765.8697468832615</v>
      </c>
      <c r="L52" s="22">
        <f t="shared" si="1"/>
        <v>3.8213660286947884E-3</v>
      </c>
      <c r="M52" s="58">
        <v>1799334.8031734035</v>
      </c>
      <c r="N52" s="59">
        <f t="shared" si="4"/>
        <v>0.78439642495712714</v>
      </c>
      <c r="O52" s="58">
        <v>7687.5302531167399</v>
      </c>
      <c r="P52" s="59">
        <f t="shared" si="3"/>
        <v>3.3512780593470274E-3</v>
      </c>
    </row>
    <row r="53" spans="1:16" x14ac:dyDescent="0.35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15">
        <v>679023</v>
      </c>
      <c r="H53" s="15">
        <v>608748</v>
      </c>
      <c r="I53" s="53">
        <v>27.316196377264216</v>
      </c>
      <c r="J53" s="22">
        <f t="shared" si="0"/>
        <v>4.4872749277639052E-5</v>
      </c>
      <c r="K53" s="53">
        <v>6.829049094316054</v>
      </c>
      <c r="L53" s="22">
        <f t="shared" si="1"/>
        <v>1.1218187319409763E-5</v>
      </c>
      <c r="M53" s="58">
        <v>0</v>
      </c>
      <c r="N53" s="59">
        <f t="shared" si="4"/>
        <v>0</v>
      </c>
      <c r="O53" s="58">
        <v>12.442350905683945</v>
      </c>
      <c r="P53" s="59">
        <f t="shared" si="3"/>
        <v>2.043924728407148E-5</v>
      </c>
    </row>
    <row r="54" spans="1:16" x14ac:dyDescent="0.35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15">
        <v>70139</v>
      </c>
      <c r="H54" s="15">
        <v>32616.5</v>
      </c>
      <c r="I54" s="53">
        <v>10596.349523809524</v>
      </c>
      <c r="J54" s="22">
        <f t="shared" si="0"/>
        <v>0.32487696484323958</v>
      </c>
      <c r="K54" s="53">
        <v>3846.43</v>
      </c>
      <c r="L54" s="22">
        <f t="shared" si="1"/>
        <v>0.11792896233501449</v>
      </c>
      <c r="M54" s="58">
        <v>6840.4885714285738</v>
      </c>
      <c r="N54" s="59">
        <f t="shared" si="4"/>
        <v>0.20972478872437489</v>
      </c>
      <c r="O54" s="58">
        <v>0</v>
      </c>
      <c r="P54" s="59">
        <f t="shared" si="3"/>
        <v>0</v>
      </c>
    </row>
    <row r="55" spans="1:16" x14ac:dyDescent="0.35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15">
        <v>9646160</v>
      </c>
      <c r="H55" s="15">
        <v>6736740</v>
      </c>
      <c r="I55" s="53">
        <v>219845.67992047718</v>
      </c>
      <c r="J55" s="22">
        <f t="shared" si="0"/>
        <v>3.2633837719798775E-2</v>
      </c>
      <c r="K55" s="53">
        <v>45642.728310139173</v>
      </c>
      <c r="L55" s="22">
        <f t="shared" si="1"/>
        <v>6.7751951700880803E-3</v>
      </c>
      <c r="M55" s="58">
        <v>861864.53479125269</v>
      </c>
      <c r="N55" s="59">
        <f t="shared" si="4"/>
        <v>0.1279349558972519</v>
      </c>
      <c r="O55" s="58">
        <v>105546.27168986082</v>
      </c>
      <c r="P55" s="59">
        <f t="shared" si="3"/>
        <v>1.5667262160905842E-2</v>
      </c>
    </row>
    <row r="56" spans="1:16" x14ac:dyDescent="0.35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15">
        <v>14903300</v>
      </c>
      <c r="H56" s="15">
        <v>9043640</v>
      </c>
      <c r="I56" s="53">
        <v>2441400.218819737</v>
      </c>
      <c r="J56" s="22">
        <f t="shared" si="0"/>
        <v>0.26995769610684822</v>
      </c>
      <c r="K56" s="53">
        <v>446668.08762707654</v>
      </c>
      <c r="L56" s="22">
        <f t="shared" si="1"/>
        <v>4.9390299439946363E-2</v>
      </c>
      <c r="M56" s="58">
        <v>1403704.0379370195</v>
      </c>
      <c r="N56" s="59">
        <f t="shared" si="4"/>
        <v>0.15521449747413868</v>
      </c>
      <c r="O56" s="58">
        <v>324490.91237292346</v>
      </c>
      <c r="P56" s="59">
        <f t="shared" si="3"/>
        <v>3.5880564946517493E-2</v>
      </c>
    </row>
    <row r="57" spans="1:16" x14ac:dyDescent="0.35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15">
        <v>79379000</v>
      </c>
      <c r="H57" s="15">
        <v>31778900</v>
      </c>
      <c r="I57" s="53">
        <v>5298275.8827104224</v>
      </c>
      <c r="J57" s="22">
        <f t="shared" si="0"/>
        <v>0.1667230735711564</v>
      </c>
      <c r="K57" s="53">
        <v>1140.7763567304771</v>
      </c>
      <c r="L57" s="22">
        <f t="shared" si="1"/>
        <v>3.5897288978865758E-5</v>
      </c>
      <c r="M57" s="58">
        <v>18189765.958675172</v>
      </c>
      <c r="N57" s="59">
        <f t="shared" si="4"/>
        <v>0.57238500887932475</v>
      </c>
      <c r="O57" s="58">
        <v>48180.623643269522</v>
      </c>
      <c r="P57" s="59">
        <f t="shared" si="3"/>
        <v>1.5161199299934711E-3</v>
      </c>
    </row>
    <row r="58" spans="1:16" x14ac:dyDescent="0.35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15">
        <v>7418840</v>
      </c>
      <c r="H58" s="15">
        <v>3528820</v>
      </c>
      <c r="I58" s="53">
        <v>348027.82556000003</v>
      </c>
      <c r="J58" s="22">
        <f t="shared" si="0"/>
        <v>9.8624419936409344E-2</v>
      </c>
      <c r="K58" s="53">
        <v>6932.9876088000001</v>
      </c>
      <c r="L58" s="22">
        <f t="shared" si="1"/>
        <v>1.964675899819203E-3</v>
      </c>
      <c r="M58" s="58">
        <v>1864621.2864400002</v>
      </c>
      <c r="N58" s="59">
        <f t="shared" si="4"/>
        <v>0.52839795921582855</v>
      </c>
      <c r="O58" s="58">
        <v>17835.612391199997</v>
      </c>
      <c r="P58" s="59">
        <f t="shared" si="3"/>
        <v>5.0542709436015429E-3</v>
      </c>
    </row>
    <row r="59" spans="1:16" x14ac:dyDescent="0.35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15">
        <v>600798</v>
      </c>
      <c r="H59" s="15">
        <v>575144</v>
      </c>
      <c r="I59" s="53">
        <v>10728.105389221555</v>
      </c>
      <c r="J59" s="22">
        <f t="shared" si="0"/>
        <v>1.8652903254179048E-2</v>
      </c>
      <c r="K59" s="53">
        <v>2991.4419161676647</v>
      </c>
      <c r="L59" s="22">
        <f t="shared" si="1"/>
        <v>5.2012051176186565E-3</v>
      </c>
      <c r="M59" s="58">
        <v>8145.4706586826342</v>
      </c>
      <c r="N59" s="59">
        <f t="shared" si="4"/>
        <v>1.4162489148252671E-2</v>
      </c>
      <c r="O59" s="58">
        <v>2461.0280838323356</v>
      </c>
      <c r="P59" s="59">
        <f t="shared" si="3"/>
        <v>4.2789772367134759E-3</v>
      </c>
    </row>
    <row r="60" spans="1:16" x14ac:dyDescent="0.35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15">
        <v>5108730</v>
      </c>
      <c r="H60" s="15">
        <v>5022010</v>
      </c>
      <c r="I60" s="53">
        <v>225239.41567065075</v>
      </c>
      <c r="J60" s="22">
        <f t="shared" si="0"/>
        <v>4.4850451446861068E-2</v>
      </c>
      <c r="K60" s="53">
        <v>68179.18470119522</v>
      </c>
      <c r="L60" s="22">
        <f t="shared" si="1"/>
        <v>1.3576075057834456E-2</v>
      </c>
      <c r="M60" s="58">
        <v>43697.858167330647</v>
      </c>
      <c r="N60" s="59">
        <f t="shared" si="4"/>
        <v>8.7012686488737861E-3</v>
      </c>
      <c r="O60" s="58">
        <v>20037.115298804783</v>
      </c>
      <c r="P60" s="59">
        <f t="shared" si="3"/>
        <v>3.9898596973731203E-3</v>
      </c>
    </row>
    <row r="61" spans="1:16" x14ac:dyDescent="0.35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15">
        <v>1251260</v>
      </c>
      <c r="H61" s="15">
        <v>461318</v>
      </c>
      <c r="I61" s="53">
        <v>6798.5551521298175</v>
      </c>
      <c r="J61" s="22">
        <f t="shared" si="0"/>
        <v>1.4737242319028994E-2</v>
      </c>
      <c r="K61" s="53">
        <v>3324.6087931034485</v>
      </c>
      <c r="L61" s="22">
        <f t="shared" si="1"/>
        <v>7.2067614814584485E-3</v>
      </c>
      <c r="M61" s="58">
        <v>299403.12841784995</v>
      </c>
      <c r="N61" s="59">
        <f t="shared" si="4"/>
        <v>0.64901679192628503</v>
      </c>
      <c r="O61" s="58">
        <v>22078.49120689655</v>
      </c>
      <c r="P61" s="59">
        <f t="shared" si="3"/>
        <v>4.78595918799972E-2</v>
      </c>
    </row>
    <row r="62" spans="1:16" x14ac:dyDescent="0.35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15">
        <v>79864700</v>
      </c>
      <c r="H62" s="15">
        <v>75247200</v>
      </c>
      <c r="I62" s="53">
        <v>25362812.862826951</v>
      </c>
      <c r="J62" s="22">
        <f t="shared" si="0"/>
        <v>0.337059888777615</v>
      </c>
      <c r="K62" s="53">
        <v>14300811.900724024</v>
      </c>
      <c r="L62" s="22">
        <f t="shared" si="1"/>
        <v>0.19005108363798284</v>
      </c>
      <c r="M62" s="58">
        <v>8695590.0952318832</v>
      </c>
      <c r="N62" s="59">
        <f t="shared" si="4"/>
        <v>0.1155603144732546</v>
      </c>
      <c r="O62" s="58">
        <v>2104288.0992759764</v>
      </c>
      <c r="P62" s="59">
        <f t="shared" si="3"/>
        <v>2.7965002010386784E-2</v>
      </c>
    </row>
    <row r="63" spans="1:16" x14ac:dyDescent="0.35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15">
        <v>50555</v>
      </c>
      <c r="H63" s="15">
        <v>32464.6</v>
      </c>
      <c r="I63" s="53">
        <v>8997.6</v>
      </c>
      <c r="J63" s="22">
        <f t="shared" si="0"/>
        <v>0.2771511122884619</v>
      </c>
      <c r="K63" s="53">
        <v>8761.39</v>
      </c>
      <c r="L63" s="22">
        <f t="shared" si="1"/>
        <v>0.26987518712690128</v>
      </c>
      <c r="M63" s="58">
        <v>4587.5</v>
      </c>
      <c r="N63" s="59">
        <f t="shared" si="4"/>
        <v>0.1413077629171467</v>
      </c>
      <c r="O63" s="58">
        <v>4422.1100000000006</v>
      </c>
      <c r="P63" s="59">
        <f t="shared" si="3"/>
        <v>0.13621329078442368</v>
      </c>
    </row>
    <row r="64" spans="1:16" x14ac:dyDescent="0.35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15">
        <v>896146</v>
      </c>
      <c r="H64" s="15">
        <v>705281</v>
      </c>
      <c r="I64" s="53" t="s">
        <v>477</v>
      </c>
      <c r="J64" s="47" t="s">
        <v>477</v>
      </c>
      <c r="K64" s="53" t="s">
        <v>477</v>
      </c>
      <c r="L64" s="53" t="s">
        <v>477</v>
      </c>
      <c r="M64" s="58" t="s">
        <v>477</v>
      </c>
      <c r="N64" s="60" t="s">
        <v>477</v>
      </c>
      <c r="O64" s="58" t="s">
        <v>477</v>
      </c>
      <c r="P64" s="58" t="s">
        <v>477</v>
      </c>
    </row>
    <row r="65" spans="1:16" x14ac:dyDescent="0.35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15">
        <v>5184750</v>
      </c>
      <c r="H65" s="15">
        <v>2428580</v>
      </c>
      <c r="I65" s="53">
        <v>2961.3754844354321</v>
      </c>
      <c r="J65" s="22">
        <f t="shared" si="0"/>
        <v>1.2193856016418779E-3</v>
      </c>
      <c r="K65" s="53">
        <v>682.56303059286972</v>
      </c>
      <c r="L65" s="22">
        <f t="shared" si="1"/>
        <v>2.8105437358162785E-4</v>
      </c>
      <c r="M65" s="58">
        <v>148459.56331531567</v>
      </c>
      <c r="N65" s="59">
        <f t="shared" si="4"/>
        <v>6.1130192670332317E-2</v>
      </c>
      <c r="O65" s="58">
        <v>5311.5669694071303</v>
      </c>
      <c r="P65" s="59">
        <f t="shared" si="3"/>
        <v>2.1871080917273181E-3</v>
      </c>
    </row>
    <row r="66" spans="1:16" x14ac:dyDescent="0.35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15">
        <v>61174300</v>
      </c>
      <c r="H66" s="15">
        <v>18921600</v>
      </c>
      <c r="I66" s="53">
        <v>3731052.8892789511</v>
      </c>
      <c r="J66" s="22">
        <f t="shared" si="0"/>
        <v>0.19718485166576563</v>
      </c>
      <c r="K66" s="53">
        <v>55253.932616832397</v>
      </c>
      <c r="L66" s="22">
        <f t="shared" si="1"/>
        <v>2.9201511826078344E-3</v>
      </c>
      <c r="M66" s="58">
        <v>13852937.212989308</v>
      </c>
      <c r="N66" s="59">
        <f t="shared" si="4"/>
        <v>0.73212292898007081</v>
      </c>
      <c r="O66" s="58">
        <v>203178.0673831676</v>
      </c>
      <c r="P66" s="59">
        <f t="shared" si="3"/>
        <v>1.0737890420639247E-2</v>
      </c>
    </row>
    <row r="67" spans="1:16" x14ac:dyDescent="0.35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15">
        <v>270618</v>
      </c>
      <c r="H67" s="15">
        <v>190531</v>
      </c>
      <c r="I67" s="53" t="s">
        <v>477</v>
      </c>
      <c r="J67" s="47" t="s">
        <v>477</v>
      </c>
      <c r="K67" s="53" t="s">
        <v>477</v>
      </c>
      <c r="L67" s="53" t="s">
        <v>477</v>
      </c>
      <c r="M67" s="58" t="s">
        <v>477</v>
      </c>
      <c r="N67" s="60" t="s">
        <v>477</v>
      </c>
      <c r="O67" s="58" t="s">
        <v>477</v>
      </c>
      <c r="P67" s="58" t="s">
        <v>477</v>
      </c>
    </row>
    <row r="68" spans="1:16" x14ac:dyDescent="0.35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15">
        <v>1572580</v>
      </c>
      <c r="H68" s="15">
        <v>947745</v>
      </c>
      <c r="I68" s="53">
        <v>22334.2</v>
      </c>
      <c r="J68" s="22">
        <f t="shared" ref="J68:J131" si="5">I68/H68</f>
        <v>2.3565621554321046E-2</v>
      </c>
      <c r="K68" s="53">
        <v>18877.900000000001</v>
      </c>
      <c r="L68" s="22">
        <f t="shared" ref="L68:L131" si="6">K68/$H68</f>
        <v>1.9918754517301598E-2</v>
      </c>
      <c r="M68" s="58">
        <v>30173.600000000002</v>
      </c>
      <c r="N68" s="59">
        <f t="shared" si="4"/>
        <v>3.1837255801929844E-2</v>
      </c>
      <c r="O68" s="58">
        <v>28565.9</v>
      </c>
      <c r="P68" s="59">
        <f t="shared" ref="P68:P131" si="7">O68/$H68</f>
        <v>3.0140913431355481E-2</v>
      </c>
    </row>
    <row r="69" spans="1:16" x14ac:dyDescent="0.35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15">
        <v>1601680</v>
      </c>
      <c r="H69" s="15">
        <v>1063670</v>
      </c>
      <c r="I69" s="53">
        <v>303948.15217391308</v>
      </c>
      <c r="J69" s="22">
        <f t="shared" si="5"/>
        <v>0.28575418332181324</v>
      </c>
      <c r="K69" s="53">
        <v>150925.67934782611</v>
      </c>
      <c r="L69" s="22">
        <f t="shared" si="6"/>
        <v>0.14189145068284911</v>
      </c>
      <c r="M69" s="58">
        <v>640274.04891304357</v>
      </c>
      <c r="N69" s="59">
        <f t="shared" si="4"/>
        <v>0.60194801857065028</v>
      </c>
      <c r="O69" s="58">
        <v>147696.32065217389</v>
      </c>
      <c r="P69" s="59">
        <f t="shared" si="7"/>
        <v>0.13885539749374701</v>
      </c>
    </row>
    <row r="70" spans="1:16" x14ac:dyDescent="0.35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15">
        <v>4969850</v>
      </c>
      <c r="H70" s="15">
        <v>3029550</v>
      </c>
      <c r="I70" s="53">
        <v>1104283.4749999999</v>
      </c>
      <c r="J70" s="22">
        <f t="shared" si="5"/>
        <v>0.36450412602531723</v>
      </c>
      <c r="K70" s="53">
        <v>228492.58833333332</v>
      </c>
      <c r="L70" s="22">
        <f t="shared" si="6"/>
        <v>7.5421296342141023E-2</v>
      </c>
      <c r="M70" s="58">
        <v>154898.375</v>
      </c>
      <c r="N70" s="59">
        <f t="shared" si="4"/>
        <v>5.1129169348583123E-2</v>
      </c>
      <c r="O70" s="58">
        <v>81261.411666666681</v>
      </c>
      <c r="P70" s="59">
        <f t="shared" si="7"/>
        <v>2.6822931348440091E-2</v>
      </c>
    </row>
    <row r="71" spans="1:16" x14ac:dyDescent="0.35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15">
        <v>81354700</v>
      </c>
      <c r="H71" s="15">
        <v>45459200</v>
      </c>
      <c r="I71" s="53">
        <v>3538582.4163170564</v>
      </c>
      <c r="J71" s="22">
        <f t="shared" si="5"/>
        <v>7.7840842256728146E-2</v>
      </c>
      <c r="K71" s="53">
        <v>17657.258068720952</v>
      </c>
      <c r="L71" s="22">
        <f t="shared" si="6"/>
        <v>3.8841990331376161E-4</v>
      </c>
      <c r="M71" s="58">
        <v>39871843.405947872</v>
      </c>
      <c r="N71" s="59">
        <f t="shared" si="4"/>
        <v>0.8770907408389913</v>
      </c>
      <c r="O71" s="58">
        <v>301089.74193127907</v>
      </c>
      <c r="P71" s="59">
        <f t="shared" si="7"/>
        <v>6.6232960969678104E-3</v>
      </c>
    </row>
    <row r="72" spans="1:16" x14ac:dyDescent="0.35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15">
        <v>23988300</v>
      </c>
      <c r="H72" s="15">
        <v>18463100</v>
      </c>
      <c r="I72" s="53">
        <v>8304197.5051975055</v>
      </c>
      <c r="J72" s="22">
        <f t="shared" si="5"/>
        <v>0.44977265492780222</v>
      </c>
      <c r="K72" s="53">
        <v>1124154.1233541234</v>
      </c>
      <c r="L72" s="22">
        <f t="shared" si="6"/>
        <v>6.0886531695875747E-2</v>
      </c>
      <c r="M72" s="58">
        <v>4753084.5460845465</v>
      </c>
      <c r="N72" s="59">
        <f t="shared" ref="N72:N73" si="8">M72/$H72</f>
        <v>0.25743697136908461</v>
      </c>
      <c r="O72" s="58">
        <v>706905.87664587656</v>
      </c>
      <c r="P72" s="59">
        <f t="shared" si="7"/>
        <v>3.8287496500905946E-2</v>
      </c>
    </row>
    <row r="73" spans="1:16" x14ac:dyDescent="0.35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15">
        <v>10592600</v>
      </c>
      <c r="H73" s="15">
        <v>3708070</v>
      </c>
      <c r="I73" s="53">
        <v>1234078.4148200259</v>
      </c>
      <c r="J73" s="22">
        <f t="shared" si="5"/>
        <v>0.33280882367917164</v>
      </c>
      <c r="K73" s="53">
        <v>125730.43029663502</v>
      </c>
      <c r="L73" s="22">
        <f t="shared" si="6"/>
        <v>3.3907242931399628E-2</v>
      </c>
      <c r="M73" s="58">
        <v>1270589.8933051943</v>
      </c>
      <c r="N73" s="59">
        <f t="shared" si="8"/>
        <v>0.34265531484173556</v>
      </c>
      <c r="O73" s="58">
        <v>167253.56970336498</v>
      </c>
      <c r="P73" s="59">
        <f t="shared" si="7"/>
        <v>4.5105289194477177E-2</v>
      </c>
    </row>
    <row r="74" spans="1:16" x14ac:dyDescent="0.35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15">
        <v>57152.4</v>
      </c>
      <c r="H74" s="15">
        <v>38389.9</v>
      </c>
      <c r="I74" s="53" t="s">
        <v>477</v>
      </c>
      <c r="J74" s="47" t="s">
        <v>477</v>
      </c>
      <c r="K74" s="53" t="s">
        <v>477</v>
      </c>
      <c r="L74" s="53" t="s">
        <v>477</v>
      </c>
      <c r="M74" s="58" t="s">
        <v>477</v>
      </c>
      <c r="N74" s="60" t="s">
        <v>477</v>
      </c>
      <c r="O74" s="58" t="s">
        <v>477</v>
      </c>
      <c r="P74" s="58" t="s">
        <v>477</v>
      </c>
    </row>
    <row r="75" spans="1:16" x14ac:dyDescent="0.35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15">
        <v>96121</v>
      </c>
      <c r="H75" s="15">
        <v>42865</v>
      </c>
      <c r="I75" s="53">
        <v>11340.999999999998</v>
      </c>
      <c r="J75" s="22">
        <f t="shared" si="5"/>
        <v>0.26457482794820947</v>
      </c>
      <c r="K75" s="53">
        <v>11136.033333333331</v>
      </c>
      <c r="L75" s="22">
        <f t="shared" si="6"/>
        <v>0.2597931490337882</v>
      </c>
      <c r="M75" s="58">
        <v>2570.8833333333332</v>
      </c>
      <c r="N75" s="59">
        <f t="shared" ref="N75" si="9">M75/$H75</f>
        <v>5.9976282126054666E-2</v>
      </c>
      <c r="O75" s="58">
        <v>3264.466666666669</v>
      </c>
      <c r="P75" s="59">
        <f t="shared" si="7"/>
        <v>7.615692678564491E-2</v>
      </c>
    </row>
    <row r="76" spans="1:16" x14ac:dyDescent="0.35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15">
        <v>190810</v>
      </c>
      <c r="H76" s="15">
        <v>15107</v>
      </c>
      <c r="I76" s="53" t="s">
        <v>477</v>
      </c>
      <c r="J76" s="47" t="s">
        <v>477</v>
      </c>
      <c r="K76" s="53" t="s">
        <v>477</v>
      </c>
      <c r="L76" s="53" t="s">
        <v>477</v>
      </c>
      <c r="M76" s="58" t="s">
        <v>477</v>
      </c>
      <c r="N76" s="60" t="s">
        <v>477</v>
      </c>
      <c r="O76" s="58" t="s">
        <v>477</v>
      </c>
      <c r="P76" s="58" t="s">
        <v>477</v>
      </c>
    </row>
    <row r="77" spans="1:16" x14ac:dyDescent="0.35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15">
        <v>14616700</v>
      </c>
      <c r="H77" s="15">
        <v>10635300</v>
      </c>
      <c r="I77" s="53">
        <v>2248389.4736842099</v>
      </c>
      <c r="J77" s="22">
        <f t="shared" si="5"/>
        <v>0.2114081853529482</v>
      </c>
      <c r="K77" s="53">
        <v>369685.94176931685</v>
      </c>
      <c r="L77" s="22">
        <f t="shared" si="6"/>
        <v>3.4760273971520955E-2</v>
      </c>
      <c r="M77" s="58">
        <v>2569652.6539753634</v>
      </c>
      <c r="N77" s="59">
        <f t="shared" ref="N77:N82" si="10">M77/$H77</f>
        <v>0.24161543670374727</v>
      </c>
      <c r="O77" s="58">
        <v>300932.05823068315</v>
      </c>
      <c r="P77" s="59">
        <f t="shared" si="7"/>
        <v>2.8295587170148764E-2</v>
      </c>
    </row>
    <row r="78" spans="1:16" x14ac:dyDescent="0.35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15">
        <v>9961960</v>
      </c>
      <c r="H78" s="15">
        <v>9704590</v>
      </c>
      <c r="I78" s="53">
        <v>2159984.9358736752</v>
      </c>
      <c r="J78" s="22">
        <f t="shared" si="5"/>
        <v>0.2225735384878367</v>
      </c>
      <c r="K78" s="53">
        <v>506947.8004299801</v>
      </c>
      <c r="L78" s="22">
        <f t="shared" si="6"/>
        <v>5.223794105984695E-2</v>
      </c>
      <c r="M78" s="58">
        <v>3607146.4452516874</v>
      </c>
      <c r="N78" s="59">
        <f t="shared" si="10"/>
        <v>0.371694883065816</v>
      </c>
      <c r="O78" s="58">
        <v>863452.19957001996</v>
      </c>
      <c r="P78" s="59">
        <f t="shared" si="7"/>
        <v>8.8973588742030318E-2</v>
      </c>
    </row>
    <row r="79" spans="1:16" x14ac:dyDescent="0.35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15">
        <v>1538910</v>
      </c>
      <c r="H79" s="15">
        <v>1283440</v>
      </c>
      <c r="I79" s="53">
        <v>77664.193488943478</v>
      </c>
      <c r="J79" s="22">
        <f t="shared" si="5"/>
        <v>6.0512523755643796E-2</v>
      </c>
      <c r="K79" s="53">
        <v>31657.643734643731</v>
      </c>
      <c r="L79" s="22">
        <f t="shared" si="6"/>
        <v>2.4666243637913522E-2</v>
      </c>
      <c r="M79" s="58">
        <v>275051.58660933655</v>
      </c>
      <c r="N79" s="59">
        <f t="shared" si="10"/>
        <v>0.21430809902242143</v>
      </c>
      <c r="O79" s="58">
        <v>79238.356265356269</v>
      </c>
      <c r="P79" s="59">
        <f t="shared" si="7"/>
        <v>6.1739042156513955E-2</v>
      </c>
    </row>
    <row r="80" spans="1:16" x14ac:dyDescent="0.35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15">
        <v>763064</v>
      </c>
      <c r="H80" s="15">
        <v>735189</v>
      </c>
      <c r="I80" s="53">
        <v>16220.458489461358</v>
      </c>
      <c r="J80" s="22">
        <f t="shared" si="5"/>
        <v>2.2062977668955E-2</v>
      </c>
      <c r="K80" s="53">
        <v>13155.613348946135</v>
      </c>
      <c r="L80" s="22">
        <f t="shared" si="6"/>
        <v>1.7894192308299139E-2</v>
      </c>
      <c r="M80" s="58">
        <v>192449.20134660421</v>
      </c>
      <c r="N80" s="59">
        <f t="shared" si="10"/>
        <v>0.26176833623272955</v>
      </c>
      <c r="O80" s="58">
        <v>153170.38665105385</v>
      </c>
      <c r="P80" s="59">
        <f t="shared" si="7"/>
        <v>0.20834151034775256</v>
      </c>
    </row>
    <row r="81" spans="1:16" x14ac:dyDescent="0.35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15">
        <v>9474870</v>
      </c>
      <c r="H81" s="15">
        <v>7107520</v>
      </c>
      <c r="I81" s="53">
        <v>866073.56804733735</v>
      </c>
      <c r="J81" s="22">
        <f t="shared" si="5"/>
        <v>0.12185313133798249</v>
      </c>
      <c r="K81" s="53">
        <v>131019.79881656804</v>
      </c>
      <c r="L81" s="22">
        <f t="shared" si="6"/>
        <v>1.8433968362602995E-2</v>
      </c>
      <c r="M81" s="58">
        <v>2123445.9585798816</v>
      </c>
      <c r="N81" s="59">
        <f t="shared" si="10"/>
        <v>0.29876046195858491</v>
      </c>
      <c r="O81" s="58">
        <v>202296.20118343196</v>
      </c>
      <c r="P81" s="59">
        <f t="shared" si="7"/>
        <v>2.8462276741174412E-2</v>
      </c>
    </row>
    <row r="82" spans="1:16" x14ac:dyDescent="0.35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15">
        <v>7988550</v>
      </c>
      <c r="H82" s="15">
        <v>4825760</v>
      </c>
      <c r="I82" s="53">
        <v>1221098.6030664393</v>
      </c>
      <c r="J82" s="22">
        <f t="shared" si="5"/>
        <v>0.25303757399175242</v>
      </c>
      <c r="K82" s="53">
        <v>125234.41226575806</v>
      </c>
      <c r="L82" s="22">
        <f t="shared" si="6"/>
        <v>2.5951230949271837E-2</v>
      </c>
      <c r="M82" s="58">
        <v>1027020.9199318564</v>
      </c>
      <c r="N82" s="59">
        <f t="shared" si="10"/>
        <v>0.21282055467571045</v>
      </c>
      <c r="O82" s="58">
        <v>70758.587734241941</v>
      </c>
      <c r="P82" s="59">
        <f t="shared" si="7"/>
        <v>1.4662682714068238E-2</v>
      </c>
    </row>
    <row r="83" spans="1:16" x14ac:dyDescent="0.35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15">
        <v>7573070</v>
      </c>
      <c r="H83" s="15">
        <v>1155690</v>
      </c>
      <c r="I83" s="53" t="s">
        <v>477</v>
      </c>
      <c r="J83" s="47" t="s">
        <v>477</v>
      </c>
      <c r="K83" s="53" t="s">
        <v>477</v>
      </c>
      <c r="L83" s="53" t="s">
        <v>477</v>
      </c>
      <c r="M83" s="58" t="s">
        <v>477</v>
      </c>
      <c r="N83" s="60" t="s">
        <v>477</v>
      </c>
      <c r="O83" s="58" t="s">
        <v>477</v>
      </c>
      <c r="P83" s="58" t="s">
        <v>477</v>
      </c>
    </row>
    <row r="84" spans="1:16" x14ac:dyDescent="0.35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15">
        <v>9495200</v>
      </c>
      <c r="H84" s="15">
        <v>5442890</v>
      </c>
      <c r="I84" s="53">
        <v>3962533.101861788</v>
      </c>
      <c r="J84" s="22">
        <f t="shared" si="5"/>
        <v>0.72802005953855176</v>
      </c>
      <c r="K84" s="53">
        <v>32482.075390524711</v>
      </c>
      <c r="L84" s="22">
        <f t="shared" si="6"/>
        <v>5.9677993475019172E-3</v>
      </c>
      <c r="M84" s="58">
        <v>779461.38519882783</v>
      </c>
      <c r="N84" s="59">
        <f t="shared" ref="N84:N98" si="11">M84/$H84</f>
        <v>0.14320726400842712</v>
      </c>
      <c r="O84" s="58">
        <v>21206.724609475292</v>
      </c>
      <c r="P84" s="59">
        <f t="shared" si="7"/>
        <v>3.8962250953951472E-3</v>
      </c>
    </row>
    <row r="85" spans="1:16" x14ac:dyDescent="0.35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15">
        <v>296904</v>
      </c>
      <c r="H85" s="15">
        <v>165750</v>
      </c>
      <c r="I85" s="53">
        <v>1332.422493382742</v>
      </c>
      <c r="J85" s="22">
        <f t="shared" si="5"/>
        <v>8.0387480747073428E-3</v>
      </c>
      <c r="K85" s="53">
        <v>35.157815246161988</v>
      </c>
      <c r="L85" s="22">
        <f t="shared" si="6"/>
        <v>2.1211351581394865E-4</v>
      </c>
      <c r="M85" s="58">
        <v>1651.8774377977763</v>
      </c>
      <c r="N85" s="59">
        <f t="shared" si="11"/>
        <v>9.9660780560951821E-3</v>
      </c>
      <c r="O85" s="58">
        <v>454.328184753838</v>
      </c>
      <c r="P85" s="59">
        <f t="shared" si="7"/>
        <v>2.7410448552267755E-3</v>
      </c>
    </row>
    <row r="86" spans="1:16" x14ac:dyDescent="0.35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15">
        <v>1164770000</v>
      </c>
      <c r="H86" s="15">
        <v>932620000</v>
      </c>
      <c r="I86" s="53">
        <v>193484142.60049406</v>
      </c>
      <c r="J86" s="22">
        <f t="shared" si="5"/>
        <v>0.20746299950729563</v>
      </c>
      <c r="K86" s="53">
        <v>18292543.175058745</v>
      </c>
      <c r="L86" s="22">
        <f t="shared" si="6"/>
        <v>1.9614144212067877E-2</v>
      </c>
      <c r="M86" s="58">
        <v>626748692.52299094</v>
      </c>
      <c r="N86" s="59">
        <f t="shared" si="11"/>
        <v>0.67203007926378477</v>
      </c>
      <c r="O86" s="58">
        <v>35155956.824941255</v>
      </c>
      <c r="P86" s="59">
        <f t="shared" si="7"/>
        <v>3.7695907041390121E-2</v>
      </c>
    </row>
    <row r="87" spans="1:16" x14ac:dyDescent="0.35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15">
        <v>237677000</v>
      </c>
      <c r="H87" s="15">
        <v>152912000</v>
      </c>
      <c r="I87" s="53">
        <v>100572322.61313134</v>
      </c>
      <c r="J87" s="22">
        <f t="shared" si="5"/>
        <v>0.65771373478295581</v>
      </c>
      <c r="K87" s="53">
        <v>16400918.624252906</v>
      </c>
      <c r="L87" s="22">
        <f t="shared" si="6"/>
        <v>0.10725723700071221</v>
      </c>
      <c r="M87" s="58">
        <v>32021871.401361734</v>
      </c>
      <c r="N87" s="59">
        <f t="shared" si="11"/>
        <v>0.20941372424245144</v>
      </c>
      <c r="O87" s="58">
        <v>3359781.3757470939</v>
      </c>
      <c r="P87" s="59">
        <f t="shared" si="7"/>
        <v>2.1971992883142551E-2</v>
      </c>
    </row>
    <row r="88" spans="1:16" x14ac:dyDescent="0.35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15">
        <v>80772700</v>
      </c>
      <c r="H88" s="15">
        <v>64177600</v>
      </c>
      <c r="I88" s="53">
        <v>8736968.8442211058</v>
      </c>
      <c r="J88" s="22">
        <f t="shared" si="5"/>
        <v>0.13613735702520982</v>
      </c>
      <c r="K88" s="53">
        <v>2023515.8679473319</v>
      </c>
      <c r="L88" s="22">
        <f t="shared" si="6"/>
        <v>3.1529939853583364E-2</v>
      </c>
      <c r="M88" s="58">
        <v>1964428.7767953705</v>
      </c>
      <c r="N88" s="59">
        <f t="shared" si="11"/>
        <v>3.0609258943858457E-2</v>
      </c>
      <c r="O88" s="58">
        <v>950774.13205266814</v>
      </c>
      <c r="P88" s="59">
        <f t="shared" si="7"/>
        <v>1.4814734923909091E-2</v>
      </c>
    </row>
    <row r="89" spans="1:16" x14ac:dyDescent="0.35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15">
        <v>29917500</v>
      </c>
      <c r="H89" s="15">
        <v>25340500</v>
      </c>
      <c r="I89" s="53">
        <v>7144747.6375727635</v>
      </c>
      <c r="J89" s="22">
        <f t="shared" si="5"/>
        <v>0.28194974990914795</v>
      </c>
      <c r="K89" s="53">
        <v>552787.3327297956</v>
      </c>
      <c r="L89" s="22">
        <f t="shared" si="6"/>
        <v>2.1814381434059928E-2</v>
      </c>
      <c r="M89" s="58">
        <v>569681.23878096603</v>
      </c>
      <c r="N89" s="59">
        <f t="shared" si="11"/>
        <v>2.2481057547442476E-2</v>
      </c>
      <c r="O89" s="58">
        <v>66373.667270204402</v>
      </c>
      <c r="P89" s="59">
        <f t="shared" si="7"/>
        <v>2.6192722033978968E-3</v>
      </c>
    </row>
    <row r="90" spans="1:16" x14ac:dyDescent="0.35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15">
        <v>4212550</v>
      </c>
      <c r="H90" s="15">
        <v>1741560</v>
      </c>
      <c r="I90" s="53">
        <v>686623.61740707152</v>
      </c>
      <c r="J90" s="22">
        <f t="shared" si="5"/>
        <v>0.39425780185986786</v>
      </c>
      <c r="K90" s="53">
        <v>11240.054759746146</v>
      </c>
      <c r="L90" s="22">
        <f t="shared" si="6"/>
        <v>6.4540152275811037E-3</v>
      </c>
      <c r="M90" s="58">
        <v>937687.60652765178</v>
      </c>
      <c r="N90" s="59">
        <f t="shared" si="11"/>
        <v>0.53841820352307801</v>
      </c>
      <c r="O90" s="58">
        <v>20982.54524025385</v>
      </c>
      <c r="P90" s="59">
        <f t="shared" si="7"/>
        <v>1.2048132272361475E-2</v>
      </c>
    </row>
    <row r="91" spans="1:16" x14ac:dyDescent="0.35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15">
        <v>81223</v>
      </c>
      <c r="H91" s="15">
        <v>21456.3</v>
      </c>
      <c r="I91" s="53">
        <v>8385.0088127853905</v>
      </c>
      <c r="J91" s="22">
        <f t="shared" si="5"/>
        <v>0.39079472289189615</v>
      </c>
      <c r="K91" s="53">
        <v>2321.4541095890413</v>
      </c>
      <c r="L91" s="22">
        <f t="shared" si="6"/>
        <v>0.10819452140345918</v>
      </c>
      <c r="M91" s="58">
        <v>1805.3706392694039</v>
      </c>
      <c r="N91" s="59">
        <f t="shared" si="11"/>
        <v>8.4141750407544819E-2</v>
      </c>
      <c r="O91" s="58">
        <v>602.09589041095887</v>
      </c>
      <c r="P91" s="59">
        <f t="shared" si="7"/>
        <v>2.8061496642522658E-2</v>
      </c>
    </row>
    <row r="92" spans="1:16" x14ac:dyDescent="0.35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15">
        <v>7375750</v>
      </c>
      <c r="H92" s="15">
        <v>2171710</v>
      </c>
      <c r="I92" s="53">
        <v>1168291.0282685512</v>
      </c>
      <c r="J92" s="22">
        <f t="shared" si="5"/>
        <v>0.53795904069537426</v>
      </c>
      <c r="K92" s="53">
        <v>11533.083674911661</v>
      </c>
      <c r="L92" s="22">
        <f t="shared" si="6"/>
        <v>5.3106002527555062E-3</v>
      </c>
      <c r="M92" s="58">
        <v>256853.44876325084</v>
      </c>
      <c r="N92" s="59">
        <f t="shared" si="11"/>
        <v>0.11827244372556688</v>
      </c>
      <c r="O92" s="58">
        <v>3700.316325088339</v>
      </c>
      <c r="P92" s="59">
        <f t="shared" si="7"/>
        <v>1.7038722136419407E-3</v>
      </c>
    </row>
    <row r="93" spans="1:16" x14ac:dyDescent="0.35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15">
        <v>56363800</v>
      </c>
      <c r="H93" s="15">
        <v>20065100</v>
      </c>
      <c r="I93" s="53">
        <v>9298841.7780589107</v>
      </c>
      <c r="J93" s="22">
        <f t="shared" si="5"/>
        <v>0.46343361249427667</v>
      </c>
      <c r="K93" s="53">
        <v>248492.68204437281</v>
      </c>
      <c r="L93" s="22">
        <f t="shared" si="6"/>
        <v>1.2384323130429094E-2</v>
      </c>
      <c r="M93" s="58">
        <v>5049790.1046659052</v>
      </c>
      <c r="N93" s="59">
        <f t="shared" si="11"/>
        <v>0.25167031834707554</v>
      </c>
      <c r="O93" s="58">
        <v>325038.31795562722</v>
      </c>
      <c r="P93" s="59">
        <f t="shared" si="7"/>
        <v>1.6199187542331073E-2</v>
      </c>
    </row>
    <row r="94" spans="1:16" x14ac:dyDescent="0.35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15">
        <v>2820560</v>
      </c>
      <c r="H94" s="15">
        <v>1588240</v>
      </c>
      <c r="I94" s="53">
        <v>35904.533402922752</v>
      </c>
      <c r="J94" s="22">
        <f t="shared" si="5"/>
        <v>2.2606491086311107E-2</v>
      </c>
      <c r="K94" s="53">
        <v>61.225227557411273</v>
      </c>
      <c r="L94" s="22">
        <f t="shared" si="6"/>
        <v>3.8549103131397817E-5</v>
      </c>
      <c r="M94" s="58">
        <v>56422.052400835062</v>
      </c>
      <c r="N94" s="59">
        <f t="shared" si="11"/>
        <v>3.5524890697145935E-2</v>
      </c>
      <c r="O94" s="58">
        <v>3953.7647724425883</v>
      </c>
      <c r="P94" s="59">
        <f t="shared" si="7"/>
        <v>2.4894000733154866E-3</v>
      </c>
    </row>
    <row r="95" spans="1:16" x14ac:dyDescent="0.35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15">
        <v>128219000</v>
      </c>
      <c r="H95" s="15">
        <v>25573300</v>
      </c>
      <c r="I95" s="53">
        <v>3893986.9798402437</v>
      </c>
      <c r="J95" s="22">
        <f t="shared" si="5"/>
        <v>0.15226767682857684</v>
      </c>
      <c r="K95" s="53">
        <v>152331.58824648155</v>
      </c>
      <c r="L95" s="22">
        <f t="shared" si="6"/>
        <v>5.9566652816211265E-3</v>
      </c>
      <c r="M95" s="58">
        <v>1464737.2251806767</v>
      </c>
      <c r="N95" s="59">
        <f t="shared" si="11"/>
        <v>5.727603497322116E-2</v>
      </c>
      <c r="O95" s="58">
        <v>113529.41175351845</v>
      </c>
      <c r="P95" s="59">
        <f t="shared" si="7"/>
        <v>4.4393727736943781E-3</v>
      </c>
    </row>
    <row r="96" spans="1:16" x14ac:dyDescent="0.35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15">
        <v>6408600</v>
      </c>
      <c r="H96" s="15">
        <v>3072600</v>
      </c>
      <c r="I96" s="53">
        <v>855163.87377094466</v>
      </c>
      <c r="J96" s="22">
        <f t="shared" si="5"/>
        <v>0.27831929758866908</v>
      </c>
      <c r="K96" s="53">
        <v>2113.4053134326218</v>
      </c>
      <c r="L96" s="22">
        <f t="shared" si="6"/>
        <v>6.8782311834687945E-4</v>
      </c>
      <c r="M96" s="58">
        <v>84566.406171844923</v>
      </c>
      <c r="N96" s="59">
        <f t="shared" si="11"/>
        <v>2.7522751471667294E-2</v>
      </c>
      <c r="O96" s="58">
        <v>2596.794686567378</v>
      </c>
      <c r="P96" s="59">
        <f t="shared" si="7"/>
        <v>8.4514570284689771E-4</v>
      </c>
    </row>
    <row r="97" spans="1:16" x14ac:dyDescent="0.35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15">
        <v>15870800</v>
      </c>
      <c r="H97" s="15">
        <v>10006700</v>
      </c>
      <c r="I97" s="53">
        <v>1931086.4979760023</v>
      </c>
      <c r="J97" s="22">
        <f t="shared" si="5"/>
        <v>0.19297935363066768</v>
      </c>
      <c r="K97" s="53">
        <v>800193.82883797865</v>
      </c>
      <c r="L97" s="22">
        <f t="shared" si="6"/>
        <v>7.9965805793915948E-2</v>
      </c>
      <c r="M97" s="58">
        <v>4113637.8901092522</v>
      </c>
      <c r="N97" s="59">
        <f t="shared" si="11"/>
        <v>0.41108835980985264</v>
      </c>
      <c r="O97" s="58">
        <v>1614896.1711620213</v>
      </c>
      <c r="P97" s="59">
        <f t="shared" si="7"/>
        <v>0.16138149151688583</v>
      </c>
    </row>
    <row r="98" spans="1:16" x14ac:dyDescent="0.35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15">
        <v>36930000</v>
      </c>
      <c r="H98" s="15">
        <v>29599100</v>
      </c>
      <c r="I98" s="53">
        <v>10850937.347681003</v>
      </c>
      <c r="J98" s="22">
        <f t="shared" si="5"/>
        <v>0.36659686773182304</v>
      </c>
      <c r="K98" s="53">
        <v>2381967.5490232836</v>
      </c>
      <c r="L98" s="22">
        <f t="shared" si="6"/>
        <v>8.0474323510623086E-2</v>
      </c>
      <c r="M98" s="58">
        <v>5349616.0623898618</v>
      </c>
      <c r="N98" s="59">
        <f t="shared" si="11"/>
        <v>0.18073576772232472</v>
      </c>
      <c r="O98" s="58">
        <v>1181802.4509767164</v>
      </c>
      <c r="P98" s="59">
        <f t="shared" si="7"/>
        <v>3.9926972474727825E-2</v>
      </c>
    </row>
    <row r="99" spans="1:16" x14ac:dyDescent="0.35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15">
        <v>94488</v>
      </c>
      <c r="H99" s="15">
        <v>35352.6</v>
      </c>
      <c r="I99" s="53" t="s">
        <v>477</v>
      </c>
      <c r="J99" s="47" t="s">
        <v>477</v>
      </c>
      <c r="K99" s="53" t="s">
        <v>477</v>
      </c>
      <c r="L99" s="53" t="s">
        <v>477</v>
      </c>
      <c r="M99" s="58" t="s">
        <v>477</v>
      </c>
      <c r="N99" s="60" t="s">
        <v>477</v>
      </c>
      <c r="O99" s="58" t="s">
        <v>477</v>
      </c>
      <c r="P99" s="58" t="s">
        <v>477</v>
      </c>
    </row>
    <row r="100" spans="1:16" x14ac:dyDescent="0.35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15">
        <v>23651900</v>
      </c>
      <c r="H100" s="15">
        <v>21595900</v>
      </c>
      <c r="I100" s="53">
        <v>12142662.549019609</v>
      </c>
      <c r="J100" s="22">
        <f t="shared" si="5"/>
        <v>0.56226702980749166</v>
      </c>
      <c r="K100" s="53">
        <v>1905238.4509803921</v>
      </c>
      <c r="L100" s="22">
        <f t="shared" si="6"/>
        <v>8.822222972788317E-2</v>
      </c>
      <c r="M100" s="58">
        <v>3541530.5882352926</v>
      </c>
      <c r="N100" s="59">
        <f t="shared" ref="N100:N101" si="12">M100/$H100</f>
        <v>0.16399087735335377</v>
      </c>
      <c r="O100" s="58">
        <v>381211.54901960795</v>
      </c>
      <c r="P100" s="59">
        <f t="shared" si="7"/>
        <v>1.7652033442440832E-2</v>
      </c>
    </row>
    <row r="101" spans="1:16" x14ac:dyDescent="0.35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15">
        <v>49633900</v>
      </c>
      <c r="H101" s="15">
        <v>13534800</v>
      </c>
      <c r="I101" s="53">
        <v>4549696.92207155</v>
      </c>
      <c r="J101" s="22">
        <f t="shared" si="5"/>
        <v>0.33614807179061013</v>
      </c>
      <c r="K101" s="53">
        <v>208218.67285329287</v>
      </c>
      <c r="L101" s="22">
        <f t="shared" si="6"/>
        <v>1.538394899468724E-2</v>
      </c>
      <c r="M101" s="58">
        <v>3154616.0066557638</v>
      </c>
      <c r="N101" s="59">
        <f t="shared" si="12"/>
        <v>0.23307444562577681</v>
      </c>
      <c r="O101" s="58">
        <v>275802.3271467071</v>
      </c>
      <c r="P101" s="59">
        <f t="shared" si="7"/>
        <v>2.0377273926966567E-2</v>
      </c>
    </row>
    <row r="102" spans="1:16" x14ac:dyDescent="0.35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15">
        <v>2468500</v>
      </c>
      <c r="H102" s="15">
        <v>928427</v>
      </c>
      <c r="I102" s="53" t="s">
        <v>477</v>
      </c>
      <c r="J102" s="47" t="s">
        <v>477</v>
      </c>
      <c r="K102" s="53" t="s">
        <v>477</v>
      </c>
      <c r="L102" s="53" t="s">
        <v>477</v>
      </c>
      <c r="M102" s="58" t="s">
        <v>477</v>
      </c>
      <c r="N102" s="60" t="s">
        <v>477</v>
      </c>
      <c r="O102" s="58" t="s">
        <v>477</v>
      </c>
      <c r="P102" s="58" t="s">
        <v>477</v>
      </c>
    </row>
    <row r="103" spans="1:16" x14ac:dyDescent="0.35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15">
        <v>5614830</v>
      </c>
      <c r="H103" s="15">
        <v>4081930</v>
      </c>
      <c r="I103" s="53">
        <v>1356142.1841515775</v>
      </c>
      <c r="J103" s="22">
        <f t="shared" si="5"/>
        <v>0.3322306321155869</v>
      </c>
      <c r="K103" s="53">
        <v>334365.97327795409</v>
      </c>
      <c r="L103" s="22">
        <f t="shared" si="6"/>
        <v>8.191369604034221E-2</v>
      </c>
      <c r="M103" s="58">
        <v>624699.5938958372</v>
      </c>
      <c r="N103" s="59">
        <f t="shared" ref="N103:N111" si="13">M103/$H103</f>
        <v>0.15304025152215672</v>
      </c>
      <c r="O103" s="58">
        <v>269300.02672204591</v>
      </c>
      <c r="P103" s="59">
        <f t="shared" si="7"/>
        <v>6.5973700362829818E-2</v>
      </c>
    </row>
    <row r="104" spans="1:16" x14ac:dyDescent="0.35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15">
        <v>6587550</v>
      </c>
      <c r="H104" s="15">
        <v>6298850</v>
      </c>
      <c r="I104" s="53">
        <v>492115.18409586052</v>
      </c>
      <c r="J104" s="22">
        <f t="shared" si="5"/>
        <v>7.8127782705709858E-2</v>
      </c>
      <c r="K104" s="53">
        <v>81356.483115468407</v>
      </c>
      <c r="L104" s="22">
        <f t="shared" si="6"/>
        <v>1.2916085176733596E-2</v>
      </c>
      <c r="M104" s="58">
        <v>1938055.7527233115</v>
      </c>
      <c r="N104" s="59">
        <f t="shared" si="13"/>
        <v>0.30768406180863356</v>
      </c>
      <c r="O104" s="58">
        <v>274659.51688453159</v>
      </c>
      <c r="P104" s="59">
        <f t="shared" si="7"/>
        <v>4.3604708301440989E-2</v>
      </c>
    </row>
    <row r="105" spans="1:16" x14ac:dyDescent="0.35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15">
        <v>2292770</v>
      </c>
      <c r="H105" s="15">
        <v>834775</v>
      </c>
      <c r="I105" s="53">
        <v>25651.612758303763</v>
      </c>
      <c r="J105" s="22">
        <f t="shared" si="5"/>
        <v>3.0728774530027567E-2</v>
      </c>
      <c r="K105" s="53">
        <v>1207.8362701827007</v>
      </c>
      <c r="L105" s="22">
        <f t="shared" si="6"/>
        <v>1.4469003865505085E-3</v>
      </c>
      <c r="M105" s="58">
        <v>725414.27851230383</v>
      </c>
      <c r="N105" s="59">
        <f t="shared" si="13"/>
        <v>0.86899377498404218</v>
      </c>
      <c r="O105" s="58">
        <v>12682.263729817299</v>
      </c>
      <c r="P105" s="59">
        <f t="shared" si="7"/>
        <v>1.5192433565712078E-2</v>
      </c>
    </row>
    <row r="106" spans="1:16" x14ac:dyDescent="0.35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15">
        <v>4000540</v>
      </c>
      <c r="H106" s="15">
        <v>1800780</v>
      </c>
      <c r="I106" s="53">
        <v>639649.34453781508</v>
      </c>
      <c r="J106" s="22">
        <f t="shared" si="5"/>
        <v>0.35520682400838255</v>
      </c>
      <c r="K106" s="53">
        <v>14988.154621848738</v>
      </c>
      <c r="L106" s="22">
        <f t="shared" si="6"/>
        <v>8.3231458711495784E-3</v>
      </c>
      <c r="M106" s="58">
        <v>703361.07563025202</v>
      </c>
      <c r="N106" s="59">
        <f t="shared" si="13"/>
        <v>0.39058689880510222</v>
      </c>
      <c r="O106" s="58">
        <v>6431.2453781512631</v>
      </c>
      <c r="P106" s="59">
        <f t="shared" si="7"/>
        <v>3.5713665068199687E-3</v>
      </c>
    </row>
    <row r="107" spans="1:16" x14ac:dyDescent="0.35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15">
        <v>2099650</v>
      </c>
      <c r="H107" s="15">
        <v>2039140</v>
      </c>
      <c r="I107" s="53">
        <v>61772.142073693241</v>
      </c>
      <c r="J107" s="22">
        <f t="shared" si="5"/>
        <v>3.0293232477266514E-2</v>
      </c>
      <c r="K107" s="53">
        <v>44147.759040274213</v>
      </c>
      <c r="L107" s="22">
        <f t="shared" si="6"/>
        <v>2.1650185392015367E-2</v>
      </c>
      <c r="M107" s="58">
        <v>1276455.1844044561</v>
      </c>
      <c r="N107" s="59">
        <f t="shared" si="13"/>
        <v>0.62597721804508566</v>
      </c>
      <c r="O107" s="58">
        <v>744710.24095972581</v>
      </c>
      <c r="P107" s="59">
        <f t="shared" si="7"/>
        <v>0.36520799992140107</v>
      </c>
    </row>
    <row r="108" spans="1:16" x14ac:dyDescent="0.35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15">
        <v>4710570</v>
      </c>
      <c r="H108" s="15">
        <v>4479220</v>
      </c>
      <c r="I108" s="53">
        <v>497217.23938223935</v>
      </c>
      <c r="J108" s="22">
        <f t="shared" si="5"/>
        <v>0.11100531775225136</v>
      </c>
      <c r="K108" s="53">
        <v>240351.53667953669</v>
      </c>
      <c r="L108" s="22">
        <f t="shared" si="6"/>
        <v>5.3659239037050353E-2</v>
      </c>
      <c r="M108" s="58">
        <v>1920189.4015444017</v>
      </c>
      <c r="N108" s="59">
        <f t="shared" si="13"/>
        <v>0.42868834340452167</v>
      </c>
      <c r="O108" s="58">
        <v>1169938.4633204634</v>
      </c>
      <c r="P108" s="59">
        <f t="shared" si="7"/>
        <v>0.26119245389162921</v>
      </c>
    </row>
    <row r="109" spans="1:16" x14ac:dyDescent="0.35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15">
        <v>6530950</v>
      </c>
      <c r="H109" s="15">
        <v>5302190</v>
      </c>
      <c r="I109" s="53">
        <v>341872.35825242725</v>
      </c>
      <c r="J109" s="22">
        <f t="shared" si="5"/>
        <v>6.4477575917201616E-2</v>
      </c>
      <c r="K109" s="53">
        <v>308.37217378640787</v>
      </c>
      <c r="L109" s="22">
        <f t="shared" si="6"/>
        <v>5.8159397114476824E-5</v>
      </c>
      <c r="M109" s="58">
        <v>466915.50388349517</v>
      </c>
      <c r="N109" s="59">
        <f t="shared" si="13"/>
        <v>8.8060877464499601E-2</v>
      </c>
      <c r="O109" s="58">
        <v>12094.027826213593</v>
      </c>
      <c r="P109" s="59">
        <f t="shared" si="7"/>
        <v>2.2809495371183593E-3</v>
      </c>
    </row>
    <row r="110" spans="1:16" x14ac:dyDescent="0.35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15">
        <v>39557.699999999997</v>
      </c>
      <c r="H110" s="15">
        <v>12969.9</v>
      </c>
      <c r="I110" s="53">
        <v>996.61714285714288</v>
      </c>
      <c r="J110" s="22">
        <f t="shared" si="5"/>
        <v>7.6840773086696346E-2</v>
      </c>
      <c r="K110" s="53">
        <v>193.67121428571429</v>
      </c>
      <c r="L110" s="22">
        <f t="shared" si="6"/>
        <v>1.4932359870601491E-2</v>
      </c>
      <c r="M110" s="58">
        <v>2736.9457142857145</v>
      </c>
      <c r="N110" s="59">
        <f t="shared" si="13"/>
        <v>0.21102288485537396</v>
      </c>
      <c r="O110" s="58">
        <v>14.897785714285703</v>
      </c>
      <c r="P110" s="59">
        <f t="shared" si="7"/>
        <v>1.1486430669693448E-3</v>
      </c>
    </row>
    <row r="111" spans="1:16" x14ac:dyDescent="0.35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15">
        <v>3597750</v>
      </c>
      <c r="H111" s="15">
        <v>2041620</v>
      </c>
      <c r="I111" s="53">
        <v>94666.429213574724</v>
      </c>
      <c r="J111" s="22">
        <f t="shared" si="5"/>
        <v>4.6368290481859857E-2</v>
      </c>
      <c r="K111" s="53">
        <v>368.98703852262463</v>
      </c>
      <c r="L111" s="22">
        <f t="shared" si="6"/>
        <v>1.8073247642686916E-4</v>
      </c>
      <c r="M111" s="58">
        <v>1390571.0497390034</v>
      </c>
      <c r="N111" s="59">
        <f t="shared" si="13"/>
        <v>0.68111159262693521</v>
      </c>
      <c r="O111" s="58">
        <v>16128.512961477376</v>
      </c>
      <c r="P111" s="59">
        <f t="shared" si="7"/>
        <v>7.8998603861038658E-3</v>
      </c>
    </row>
    <row r="112" spans="1:16" x14ac:dyDescent="0.35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15">
        <v>489390</v>
      </c>
      <c r="H112" s="15">
        <v>144645</v>
      </c>
      <c r="I112" s="53" t="s">
        <v>477</v>
      </c>
      <c r="J112" s="53" t="s">
        <v>477</v>
      </c>
      <c r="K112" s="53" t="s">
        <v>477</v>
      </c>
      <c r="L112" s="53" t="s">
        <v>477</v>
      </c>
      <c r="M112" s="58" t="s">
        <v>477</v>
      </c>
      <c r="N112" s="58" t="s">
        <v>477</v>
      </c>
      <c r="O112" s="58" t="s">
        <v>477</v>
      </c>
      <c r="P112" s="58" t="s">
        <v>477</v>
      </c>
    </row>
    <row r="113" spans="1:16" x14ac:dyDescent="0.35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15">
        <v>257911</v>
      </c>
      <c r="H113" s="15">
        <v>44638.5</v>
      </c>
      <c r="I113" s="53" t="s">
        <v>477</v>
      </c>
      <c r="J113" s="47" t="s">
        <v>477</v>
      </c>
      <c r="K113" s="53" t="s">
        <v>477</v>
      </c>
      <c r="L113" s="53" t="s">
        <v>477</v>
      </c>
      <c r="M113" s="58" t="s">
        <v>477</v>
      </c>
      <c r="N113" s="60" t="s">
        <v>477</v>
      </c>
      <c r="O113" s="58" t="s">
        <v>477</v>
      </c>
      <c r="P113" s="58" t="s">
        <v>477</v>
      </c>
    </row>
    <row r="114" spans="1:16" x14ac:dyDescent="0.35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15">
        <v>2077640</v>
      </c>
      <c r="H114" s="15">
        <v>1226210</v>
      </c>
      <c r="I114" s="53">
        <v>680285.98134601733</v>
      </c>
      <c r="J114" s="22">
        <f t="shared" si="5"/>
        <v>0.55478750079188499</v>
      </c>
      <c r="K114" s="53">
        <v>74875.978528543943</v>
      </c>
      <c r="L114" s="22">
        <f t="shared" si="6"/>
        <v>6.1062932555226219E-2</v>
      </c>
      <c r="M114" s="58">
        <v>332267.15106608404</v>
      </c>
      <c r="N114" s="59">
        <f t="shared" ref="N114:N120" si="14">M114/$H114</f>
        <v>0.2709708378386117</v>
      </c>
      <c r="O114" s="58">
        <v>62458.021471456057</v>
      </c>
      <c r="P114" s="59">
        <f t="shared" si="7"/>
        <v>5.0935827852860487E-2</v>
      </c>
    </row>
    <row r="115" spans="1:16" x14ac:dyDescent="0.35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15">
        <v>21095800</v>
      </c>
      <c r="H115" s="15">
        <v>19217500</v>
      </c>
      <c r="I115" s="53">
        <v>2591960.7012345679</v>
      </c>
      <c r="J115" s="22">
        <f t="shared" si="5"/>
        <v>0.13487502022815495</v>
      </c>
      <c r="K115" s="53">
        <v>489847.98802469135</v>
      </c>
      <c r="L115" s="22">
        <f t="shared" si="6"/>
        <v>2.5489683258732476E-2</v>
      </c>
      <c r="M115" s="58">
        <v>2165060.7098765429</v>
      </c>
      <c r="N115" s="59">
        <f t="shared" si="14"/>
        <v>0.11266089292970173</v>
      </c>
      <c r="O115" s="58">
        <v>519612.01197530865</v>
      </c>
      <c r="P115" s="59">
        <f t="shared" si="7"/>
        <v>2.7038481174726611E-2</v>
      </c>
    </row>
    <row r="116" spans="1:16" x14ac:dyDescent="0.35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15">
        <v>13942800</v>
      </c>
      <c r="H116" s="15">
        <v>11575900</v>
      </c>
      <c r="I116" s="53">
        <v>1227682.7542372884</v>
      </c>
      <c r="J116" s="22">
        <f t="shared" si="5"/>
        <v>0.10605505872003804</v>
      </c>
      <c r="K116" s="53">
        <v>191894.07203389832</v>
      </c>
      <c r="L116" s="22">
        <f t="shared" si="6"/>
        <v>1.6577032631060938E-2</v>
      </c>
      <c r="M116" s="58">
        <v>4707049.1949152546</v>
      </c>
      <c r="N116" s="59">
        <f t="shared" si="14"/>
        <v>0.40662490129624951</v>
      </c>
      <c r="O116" s="58">
        <v>722458.92796610168</v>
      </c>
      <c r="P116" s="59">
        <f t="shared" si="7"/>
        <v>6.2410605479150796E-2</v>
      </c>
    </row>
    <row r="117" spans="1:16" x14ac:dyDescent="0.35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15">
        <v>26285600</v>
      </c>
      <c r="H117" s="15">
        <v>13317700</v>
      </c>
      <c r="I117" s="53">
        <v>5384875.4372623572</v>
      </c>
      <c r="J117" s="22">
        <f t="shared" si="5"/>
        <v>0.40433974614703416</v>
      </c>
      <c r="K117" s="53">
        <v>1287438.2382762991</v>
      </c>
      <c r="L117" s="22">
        <f t="shared" si="6"/>
        <v>9.6671214870157687E-2</v>
      </c>
      <c r="M117" s="58">
        <v>2984465.5893536126</v>
      </c>
      <c r="N117" s="59">
        <f t="shared" si="14"/>
        <v>0.2240976737239623</v>
      </c>
      <c r="O117" s="58">
        <v>866471.76172370091</v>
      </c>
      <c r="P117" s="59">
        <f t="shared" si="7"/>
        <v>6.5061666933757395E-2</v>
      </c>
    </row>
    <row r="118" spans="1:16" x14ac:dyDescent="0.35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15">
        <v>392567</v>
      </c>
      <c r="H118" s="44">
        <v>0</v>
      </c>
      <c r="I118" s="53">
        <v>0</v>
      </c>
      <c r="J118" s="22">
        <v>0</v>
      </c>
      <c r="K118" s="53">
        <v>0</v>
      </c>
      <c r="L118" s="22">
        <v>0</v>
      </c>
      <c r="M118" s="58">
        <v>0</v>
      </c>
      <c r="N118" s="59">
        <v>0</v>
      </c>
      <c r="O118" s="58">
        <v>0</v>
      </c>
      <c r="P118" s="59">
        <v>0</v>
      </c>
    </row>
    <row r="119" spans="1:16" x14ac:dyDescent="0.35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15">
        <v>15228700</v>
      </c>
      <c r="H119" s="15">
        <v>14855500</v>
      </c>
      <c r="I119" s="53">
        <v>3042516.3479340123</v>
      </c>
      <c r="J119" s="22">
        <f t="shared" si="5"/>
        <v>0.20480740116010987</v>
      </c>
      <c r="K119" s="53">
        <v>845898.75681336294</v>
      </c>
      <c r="L119" s="22">
        <f t="shared" si="6"/>
        <v>5.6941789694952234E-2</v>
      </c>
      <c r="M119" s="58">
        <v>4289056.6494285567</v>
      </c>
      <c r="N119" s="59">
        <f t="shared" si="14"/>
        <v>0.28871843084571752</v>
      </c>
      <c r="O119" s="58">
        <v>859321.24318663706</v>
      </c>
      <c r="P119" s="59">
        <f t="shared" si="7"/>
        <v>5.7845326188054061E-2</v>
      </c>
    </row>
    <row r="120" spans="1:16" x14ac:dyDescent="0.35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15">
        <v>404708</v>
      </c>
      <c r="H120" s="15">
        <v>36981.1</v>
      </c>
      <c r="I120" s="53">
        <v>2093.9556666666667</v>
      </c>
      <c r="J120" s="22">
        <f t="shared" si="5"/>
        <v>5.6622319689426943E-2</v>
      </c>
      <c r="K120" s="53">
        <v>0</v>
      </c>
      <c r="L120" s="22">
        <f t="shared" si="6"/>
        <v>0</v>
      </c>
      <c r="M120" s="58">
        <v>1739.8302222222219</v>
      </c>
      <c r="N120" s="59">
        <f t="shared" si="14"/>
        <v>4.7046470284070024E-2</v>
      </c>
      <c r="O120" s="58">
        <v>0</v>
      </c>
      <c r="P120" s="59">
        <f t="shared" si="7"/>
        <v>0</v>
      </c>
    </row>
    <row r="121" spans="1:16" x14ac:dyDescent="0.35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15">
        <v>58087</v>
      </c>
      <c r="H121" s="15">
        <v>15681.7</v>
      </c>
      <c r="I121" s="53" t="s">
        <v>477</v>
      </c>
      <c r="J121" s="47" t="s">
        <v>477</v>
      </c>
      <c r="K121" s="53" t="s">
        <v>477</v>
      </c>
      <c r="L121" s="53" t="s">
        <v>477</v>
      </c>
      <c r="M121" s="58" t="s">
        <v>477</v>
      </c>
      <c r="N121" s="60" t="s">
        <v>477</v>
      </c>
      <c r="O121" s="58" t="s">
        <v>477</v>
      </c>
      <c r="P121" s="58" t="s">
        <v>477</v>
      </c>
    </row>
    <row r="122" spans="1:16" x14ac:dyDescent="0.35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15">
        <v>3572760</v>
      </c>
      <c r="H122" s="15">
        <v>3325360</v>
      </c>
      <c r="I122" s="53">
        <v>42591.171396226418</v>
      </c>
      <c r="J122" s="22">
        <f t="shared" si="5"/>
        <v>1.2807988126466434E-2</v>
      </c>
      <c r="K122" s="53">
        <v>12182.635486792455</v>
      </c>
      <c r="L122" s="22">
        <f t="shared" si="6"/>
        <v>3.663553866887331E-3</v>
      </c>
      <c r="M122" s="58">
        <v>7485.6483773584914</v>
      </c>
      <c r="N122" s="59">
        <f t="shared" ref="N122" si="15">M122/$H122</f>
        <v>2.2510790944013557E-3</v>
      </c>
      <c r="O122" s="58">
        <v>1078.564513207546</v>
      </c>
      <c r="P122" s="59">
        <f t="shared" si="7"/>
        <v>3.243451876511253E-4</v>
      </c>
    </row>
    <row r="123" spans="1:16" x14ac:dyDescent="0.35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15">
        <v>1255950</v>
      </c>
      <c r="H123" s="15">
        <v>184754</v>
      </c>
      <c r="I123" s="53" t="s">
        <v>477</v>
      </c>
      <c r="J123" s="47" t="s">
        <v>477</v>
      </c>
      <c r="K123" s="53" t="s">
        <v>477</v>
      </c>
      <c r="L123" s="53" t="s">
        <v>477</v>
      </c>
      <c r="M123" s="58" t="s">
        <v>477</v>
      </c>
      <c r="N123" s="60" t="s">
        <v>477</v>
      </c>
      <c r="O123" s="58" t="s">
        <v>477</v>
      </c>
      <c r="P123" s="58" t="s">
        <v>477</v>
      </c>
    </row>
    <row r="124" spans="1:16" x14ac:dyDescent="0.35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15">
        <v>112868000</v>
      </c>
      <c r="H124" s="15">
        <v>64038100</v>
      </c>
      <c r="I124" s="53">
        <v>6138223.6160680531</v>
      </c>
      <c r="J124" s="22">
        <f t="shared" si="5"/>
        <v>9.5852681701487918E-2</v>
      </c>
      <c r="K124" s="53">
        <v>833651.94374291121</v>
      </c>
      <c r="L124" s="22">
        <f t="shared" si="6"/>
        <v>1.3018061806064065E-2</v>
      </c>
      <c r="M124" s="58">
        <v>7315625.1930056708</v>
      </c>
      <c r="N124" s="59">
        <f t="shared" ref="N124:N126" si="16">M124/$H124</f>
        <v>0.11423863595274798</v>
      </c>
      <c r="O124" s="58">
        <v>1155048.0562570887</v>
      </c>
      <c r="P124" s="59">
        <f t="shared" si="7"/>
        <v>1.8036888293954514E-2</v>
      </c>
    </row>
    <row r="125" spans="1:16" x14ac:dyDescent="0.35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15">
        <v>154896</v>
      </c>
      <c r="H125" s="15">
        <v>57113.1</v>
      </c>
      <c r="I125" s="53">
        <v>0</v>
      </c>
      <c r="J125" s="22">
        <f t="shared" si="5"/>
        <v>0</v>
      </c>
      <c r="K125" s="53">
        <v>0</v>
      </c>
      <c r="L125" s="22">
        <f t="shared" si="6"/>
        <v>0</v>
      </c>
      <c r="M125" s="58">
        <v>8174.0657777777769</v>
      </c>
      <c r="N125" s="59">
        <f t="shared" si="16"/>
        <v>0.14312068120584906</v>
      </c>
      <c r="O125" s="58">
        <v>7631.04</v>
      </c>
      <c r="P125" s="59">
        <f t="shared" si="7"/>
        <v>0.13361277885458853</v>
      </c>
    </row>
    <row r="126" spans="1:16" x14ac:dyDescent="0.35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15">
        <v>4172670</v>
      </c>
      <c r="H126" s="15">
        <v>2692210</v>
      </c>
      <c r="I126" s="53">
        <v>2174019.744300398</v>
      </c>
      <c r="J126" s="22">
        <f t="shared" si="5"/>
        <v>0.80752234940825496</v>
      </c>
      <c r="K126" s="53">
        <v>30273.480943706345</v>
      </c>
      <c r="L126" s="22">
        <f t="shared" si="6"/>
        <v>1.124484380628047E-2</v>
      </c>
      <c r="M126" s="58">
        <v>358202.41281897854</v>
      </c>
      <c r="N126" s="59">
        <f t="shared" si="16"/>
        <v>0.13305143834209759</v>
      </c>
      <c r="O126" s="58">
        <v>7313.1190562936536</v>
      </c>
      <c r="P126" s="59">
        <f t="shared" si="7"/>
        <v>2.7163999302779701E-3</v>
      </c>
    </row>
    <row r="127" spans="1:16" x14ac:dyDescent="0.35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15">
        <v>34050.5</v>
      </c>
      <c r="H127" s="15">
        <v>2724.04</v>
      </c>
      <c r="I127" s="53" t="s">
        <v>477</v>
      </c>
      <c r="J127" s="47" t="s">
        <v>477</v>
      </c>
      <c r="K127" s="53" t="s">
        <v>477</v>
      </c>
      <c r="L127" s="53" t="s">
        <v>477</v>
      </c>
      <c r="M127" s="58" t="s">
        <v>477</v>
      </c>
      <c r="N127" s="60" t="s">
        <v>477</v>
      </c>
      <c r="O127" s="58" t="s">
        <v>477</v>
      </c>
      <c r="P127" s="58" t="s">
        <v>477</v>
      </c>
    </row>
    <row r="128" spans="1:16" x14ac:dyDescent="0.35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15">
        <v>2875450</v>
      </c>
      <c r="H128" s="15">
        <v>2732100</v>
      </c>
      <c r="I128" s="53">
        <v>40019.071335939298</v>
      </c>
      <c r="J128" s="22">
        <f t="shared" si="5"/>
        <v>1.4647733002430108E-2</v>
      </c>
      <c r="K128" s="53">
        <v>27449.867439258069</v>
      </c>
      <c r="L128" s="22">
        <f t="shared" si="6"/>
        <v>1.0047167907198883E-2</v>
      </c>
      <c r="M128" s="58">
        <v>148790.1809672722</v>
      </c>
      <c r="N128" s="59">
        <f t="shared" ref="N128:N159" si="17">M128/$H128</f>
        <v>5.4460005478303208E-2</v>
      </c>
      <c r="O128" s="58">
        <v>99784.132560741928</v>
      </c>
      <c r="P128" s="59">
        <f t="shared" si="7"/>
        <v>3.6522869792738895E-2</v>
      </c>
    </row>
    <row r="129" spans="1:16" x14ac:dyDescent="0.35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15">
        <v>35361600</v>
      </c>
      <c r="H129" s="15">
        <v>27913500</v>
      </c>
      <c r="I129" s="53">
        <v>7432024.6911457647</v>
      </c>
      <c r="J129" s="22">
        <f t="shared" si="5"/>
        <v>0.26625198169866782</v>
      </c>
      <c r="K129" s="53">
        <v>861698.91005480872</v>
      </c>
      <c r="L129" s="22">
        <f t="shared" si="6"/>
        <v>3.0870328337715039E-2</v>
      </c>
      <c r="M129" s="58">
        <v>6199287.5853777882</v>
      </c>
      <c r="N129" s="59">
        <f t="shared" si="17"/>
        <v>0.2220892251196657</v>
      </c>
      <c r="O129" s="58">
        <v>851401.08994519128</v>
      </c>
      <c r="P129" s="59">
        <f t="shared" si="7"/>
        <v>3.050140935193334E-2</v>
      </c>
    </row>
    <row r="130" spans="1:16" x14ac:dyDescent="0.35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15">
        <v>21749300</v>
      </c>
      <c r="H130" s="15">
        <v>19721300</v>
      </c>
      <c r="I130" s="53">
        <v>2344217.237798546</v>
      </c>
      <c r="J130" s="22">
        <f t="shared" si="5"/>
        <v>0.11886727740050332</v>
      </c>
      <c r="K130" s="53">
        <v>892265.57009345794</v>
      </c>
      <c r="L130" s="22">
        <f t="shared" si="6"/>
        <v>4.5243750163197045E-2</v>
      </c>
      <c r="M130" s="58">
        <v>10284023.260643821</v>
      </c>
      <c r="N130" s="59">
        <f t="shared" si="17"/>
        <v>0.52146781706296341</v>
      </c>
      <c r="O130" s="58">
        <v>3195874.4299065419</v>
      </c>
      <c r="P130" s="59">
        <f t="shared" si="7"/>
        <v>0.16205191492987489</v>
      </c>
    </row>
    <row r="131" spans="1:16" x14ac:dyDescent="0.35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15">
        <v>53103000</v>
      </c>
      <c r="H131" s="15">
        <v>47024700</v>
      </c>
      <c r="I131" s="53">
        <v>8455336.0101396013</v>
      </c>
      <c r="J131" s="22">
        <f t="shared" si="5"/>
        <v>0.17980627223862355</v>
      </c>
      <c r="K131" s="53">
        <v>1465539.650809862</v>
      </c>
      <c r="L131" s="22">
        <f t="shared" si="6"/>
        <v>3.1165316329713151E-2</v>
      </c>
      <c r="M131" s="58">
        <v>23696341.049918301</v>
      </c>
      <c r="N131" s="59">
        <f t="shared" si="17"/>
        <v>0.50391264696889726</v>
      </c>
      <c r="O131" s="58">
        <v>2145960.3491901383</v>
      </c>
      <c r="P131" s="59">
        <f t="shared" si="7"/>
        <v>4.5634748317163923E-2</v>
      </c>
    </row>
    <row r="132" spans="1:16" x14ac:dyDescent="0.35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15">
        <v>2077800</v>
      </c>
      <c r="H132" s="15">
        <v>1697180</v>
      </c>
      <c r="I132" s="53">
        <v>1666.3976772282326</v>
      </c>
      <c r="J132" s="22">
        <f t="shared" ref="J132:J195" si="18">I132/H132</f>
        <v>9.8186266467212226E-4</v>
      </c>
      <c r="K132" s="53">
        <v>1666.3976772282326</v>
      </c>
      <c r="L132" s="22">
        <f t="shared" ref="L132:L195" si="19">K132/$H132</f>
        <v>9.8186266467212226E-4</v>
      </c>
      <c r="M132" s="58">
        <v>445709.7982784647</v>
      </c>
      <c r="N132" s="59">
        <f t="shared" si="17"/>
        <v>0.26261787098508388</v>
      </c>
      <c r="O132" s="58">
        <v>401588.6023227718</v>
      </c>
      <c r="P132" s="59">
        <f t="shared" ref="P132:P195" si="20">O132/$H132</f>
        <v>0.23662110225360408</v>
      </c>
    </row>
    <row r="133" spans="1:16" x14ac:dyDescent="0.35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15">
        <v>29023200</v>
      </c>
      <c r="H133" s="15">
        <v>26454500</v>
      </c>
      <c r="I133" s="53">
        <v>10610504.662721893</v>
      </c>
      <c r="J133" s="22">
        <f t="shared" si="18"/>
        <v>0.40108505784353865</v>
      </c>
      <c r="K133" s="53">
        <v>2705629.2946745562</v>
      </c>
      <c r="L133" s="22">
        <f t="shared" si="19"/>
        <v>0.10227482260766811</v>
      </c>
      <c r="M133" s="58">
        <v>8118006.8165680487</v>
      </c>
      <c r="N133" s="59">
        <f t="shared" si="17"/>
        <v>0.30686676431488208</v>
      </c>
      <c r="O133" s="58">
        <v>1783210.7053254438</v>
      </c>
      <c r="P133" s="59">
        <f t="shared" si="20"/>
        <v>6.7406706054752269E-2</v>
      </c>
    </row>
    <row r="134" spans="1:16" x14ac:dyDescent="0.35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15">
        <v>16299900</v>
      </c>
      <c r="H134" s="15">
        <v>5495970</v>
      </c>
      <c r="I134" s="53">
        <v>869616.7117740605</v>
      </c>
      <c r="J134" s="22">
        <f t="shared" si="18"/>
        <v>0.1582280674337852</v>
      </c>
      <c r="K134" s="53">
        <v>0</v>
      </c>
      <c r="L134" s="22">
        <f t="shared" si="19"/>
        <v>0</v>
      </c>
      <c r="M134" s="58">
        <v>4114743.5295456462</v>
      </c>
      <c r="N134" s="59">
        <f t="shared" si="17"/>
        <v>0.74868376820573002</v>
      </c>
      <c r="O134" s="58">
        <v>6571.69</v>
      </c>
      <c r="P134" s="59">
        <f t="shared" si="20"/>
        <v>1.1957288704268763E-3</v>
      </c>
    </row>
    <row r="135" spans="1:16" x14ac:dyDescent="0.35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15">
        <v>257904</v>
      </c>
      <c r="H135" s="15">
        <v>179530</v>
      </c>
      <c r="I135" s="53">
        <v>36264.973770491808</v>
      </c>
      <c r="J135" s="22">
        <f t="shared" si="18"/>
        <v>0.20199951969304186</v>
      </c>
      <c r="K135" s="53">
        <v>20258.683196721315</v>
      </c>
      <c r="L135" s="22">
        <f t="shared" si="19"/>
        <v>0.11284288529338447</v>
      </c>
      <c r="M135" s="58">
        <v>26718.12704918033</v>
      </c>
      <c r="N135" s="59">
        <f t="shared" si="17"/>
        <v>0.14882263158903988</v>
      </c>
      <c r="O135" s="58">
        <v>12502.916803278684</v>
      </c>
      <c r="P135" s="59">
        <f t="shared" si="20"/>
        <v>6.9642493194890451E-2</v>
      </c>
    </row>
    <row r="136" spans="1:16" x14ac:dyDescent="0.35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15">
        <v>4040610</v>
      </c>
      <c r="H136" s="15">
        <v>1298410</v>
      </c>
      <c r="I136" s="53">
        <v>210969.91370920654</v>
      </c>
      <c r="J136" s="22">
        <f t="shared" si="18"/>
        <v>0.16248327855546901</v>
      </c>
      <c r="K136" s="53">
        <v>4960.5592992928059</v>
      </c>
      <c r="L136" s="22">
        <f t="shared" si="19"/>
        <v>3.8204875958232037E-3</v>
      </c>
      <c r="M136" s="58">
        <v>176771.07895932006</v>
      </c>
      <c r="N136" s="59">
        <f t="shared" si="17"/>
        <v>0.13614426795797943</v>
      </c>
      <c r="O136" s="58">
        <v>15800.240700707192</v>
      </c>
      <c r="P136" s="59">
        <f t="shared" si="20"/>
        <v>1.2168914827140265E-2</v>
      </c>
    </row>
    <row r="137" spans="1:16" x14ac:dyDescent="0.35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15">
        <v>6489030</v>
      </c>
      <c r="H137" s="15">
        <v>4932030</v>
      </c>
      <c r="I137" s="53">
        <v>1409472.63054574</v>
      </c>
      <c r="J137" s="22">
        <f t="shared" si="18"/>
        <v>0.28577941142810159</v>
      </c>
      <c r="K137" s="53">
        <v>81026.366234786023</v>
      </c>
      <c r="L137" s="22">
        <f t="shared" si="19"/>
        <v>1.6428603685457312E-2</v>
      </c>
      <c r="M137" s="58">
        <v>1658317.188849627</v>
      </c>
      <c r="N137" s="59">
        <f t="shared" si="17"/>
        <v>0.3362342055603123</v>
      </c>
      <c r="O137" s="58">
        <v>196697.63376521398</v>
      </c>
      <c r="P137" s="59">
        <f t="shared" si="20"/>
        <v>3.9881678287685594E-2</v>
      </c>
    </row>
    <row r="138" spans="1:16" x14ac:dyDescent="0.35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15">
        <v>15556400</v>
      </c>
      <c r="H138" s="15">
        <v>15461400</v>
      </c>
      <c r="I138" s="53">
        <v>607307.22178378387</v>
      </c>
      <c r="J138" s="22">
        <f t="shared" si="18"/>
        <v>3.9278928284876134E-2</v>
      </c>
      <c r="K138" s="53">
        <v>185027.46518918921</v>
      </c>
      <c r="L138" s="22">
        <f t="shared" si="19"/>
        <v>1.1967057652553405E-2</v>
      </c>
      <c r="M138" s="58">
        <v>1033866.9647027029</v>
      </c>
      <c r="N138" s="59">
        <f t="shared" si="17"/>
        <v>6.6867616432063265E-2</v>
      </c>
      <c r="O138" s="58">
        <v>161014.53481081079</v>
      </c>
      <c r="P138" s="59">
        <f t="shared" si="20"/>
        <v>1.0413968645194536E-2</v>
      </c>
    </row>
    <row r="139" spans="1:16" x14ac:dyDescent="0.35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15">
        <v>146913000</v>
      </c>
      <c r="H139" s="15">
        <v>123652000</v>
      </c>
      <c r="I139" s="53">
        <v>25072928.601252608</v>
      </c>
      <c r="J139" s="22">
        <f t="shared" si="18"/>
        <v>0.20277010158551911</v>
      </c>
      <c r="K139" s="53">
        <v>2664115.3235908141</v>
      </c>
      <c r="L139" s="22">
        <f t="shared" si="19"/>
        <v>2.1545266745307913E-2</v>
      </c>
      <c r="M139" s="58">
        <v>25788794.989561588</v>
      </c>
      <c r="N139" s="59">
        <f t="shared" si="17"/>
        <v>0.20855946518909188</v>
      </c>
      <c r="O139" s="58">
        <v>3132724.6764091859</v>
      </c>
      <c r="P139" s="59">
        <f t="shared" si="20"/>
        <v>2.5335010160848073E-2</v>
      </c>
    </row>
    <row r="140" spans="1:16" x14ac:dyDescent="0.35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15">
        <v>106256</v>
      </c>
      <c r="H140" s="15">
        <v>22191.7</v>
      </c>
      <c r="I140" s="53">
        <v>0</v>
      </c>
      <c r="J140" s="22">
        <f t="shared" si="18"/>
        <v>0</v>
      </c>
      <c r="K140" s="53">
        <v>0</v>
      </c>
      <c r="L140" s="22">
        <f t="shared" si="19"/>
        <v>0</v>
      </c>
      <c r="M140" s="58">
        <v>1559.33</v>
      </c>
      <c r="N140" s="59">
        <f t="shared" si="17"/>
        <v>7.0266360846622827E-2</v>
      </c>
      <c r="O140" s="58">
        <v>267.589</v>
      </c>
      <c r="P140" s="59">
        <f t="shared" si="20"/>
        <v>1.2058066754687563E-2</v>
      </c>
    </row>
    <row r="141" spans="1:16" x14ac:dyDescent="0.35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15">
        <v>4612180</v>
      </c>
      <c r="H141" s="15">
        <v>2193220</v>
      </c>
      <c r="I141" s="53">
        <v>70163.639168920141</v>
      </c>
      <c r="J141" s="22">
        <f t="shared" si="18"/>
        <v>3.1991154179206893E-2</v>
      </c>
      <c r="K141" s="53">
        <v>9537.5113913455716</v>
      </c>
      <c r="L141" s="22">
        <f t="shared" si="19"/>
        <v>4.3486341504024089E-3</v>
      </c>
      <c r="M141" s="58">
        <v>252483.2964498018</v>
      </c>
      <c r="N141" s="59">
        <f t="shared" si="17"/>
        <v>0.11511991339209099</v>
      </c>
      <c r="O141" s="58">
        <v>22455.288608654428</v>
      </c>
      <c r="P141" s="59">
        <f t="shared" si="20"/>
        <v>1.0238502570947935E-2</v>
      </c>
    </row>
    <row r="142" spans="1:16" x14ac:dyDescent="0.35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15">
        <v>3525140</v>
      </c>
      <c r="H142" s="15">
        <v>2511690</v>
      </c>
      <c r="I142" s="53">
        <v>7341.4841602982297</v>
      </c>
      <c r="J142" s="22">
        <f t="shared" si="18"/>
        <v>2.9229260618540624E-3</v>
      </c>
      <c r="K142" s="53">
        <v>181.45692525629079</v>
      </c>
      <c r="L142" s="22">
        <f t="shared" si="19"/>
        <v>7.2244952703673935E-5</v>
      </c>
      <c r="M142" s="58">
        <v>102392.13172041008</v>
      </c>
      <c r="N142" s="59">
        <f t="shared" si="17"/>
        <v>4.076622979763031E-2</v>
      </c>
      <c r="O142" s="58">
        <v>461.33607474370922</v>
      </c>
      <c r="P142" s="59">
        <f t="shared" si="20"/>
        <v>1.8367556296505907E-4</v>
      </c>
    </row>
    <row r="143" spans="1:16" x14ac:dyDescent="0.35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15">
        <v>181001000</v>
      </c>
      <c r="H143" s="15">
        <v>146268000</v>
      </c>
      <c r="I143" s="53">
        <v>67966138.775510207</v>
      </c>
      <c r="J143" s="22">
        <f t="shared" si="18"/>
        <v>0.46466854524236473</v>
      </c>
      <c r="K143" s="53">
        <v>6005368.1632653065</v>
      </c>
      <c r="L143" s="22">
        <f t="shared" si="19"/>
        <v>4.1057293210171097E-2</v>
      </c>
      <c r="M143" s="58">
        <v>29163134.693877563</v>
      </c>
      <c r="N143" s="59">
        <f t="shared" si="17"/>
        <v>0.19938150992614628</v>
      </c>
      <c r="O143" s="58">
        <v>2150211.8367346935</v>
      </c>
      <c r="P143" s="59">
        <f t="shared" si="20"/>
        <v>1.4700493865607607E-2</v>
      </c>
    </row>
    <row r="144" spans="1:16" x14ac:dyDescent="0.35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15">
        <v>23446</v>
      </c>
      <c r="H144" s="15">
        <v>8973.44</v>
      </c>
      <c r="I144" s="53">
        <v>0</v>
      </c>
      <c r="J144" s="22">
        <f t="shared" si="18"/>
        <v>0</v>
      </c>
      <c r="K144" s="53">
        <v>0</v>
      </c>
      <c r="L144" s="22">
        <f t="shared" si="19"/>
        <v>0</v>
      </c>
      <c r="M144" s="58">
        <v>3491.38</v>
      </c>
      <c r="N144" s="59">
        <f t="shared" si="17"/>
        <v>0.3890793274374153</v>
      </c>
      <c r="O144" s="58">
        <v>3159.93</v>
      </c>
      <c r="P144" s="59">
        <f t="shared" si="20"/>
        <v>0.35214254511090504</v>
      </c>
    </row>
    <row r="145" spans="1:16" x14ac:dyDescent="0.35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15">
        <v>3261540</v>
      </c>
      <c r="H145" s="15">
        <v>2223570</v>
      </c>
      <c r="I145" s="53">
        <v>116780.17937219729</v>
      </c>
      <c r="J145" s="22">
        <f t="shared" si="18"/>
        <v>5.2519227805824548E-2</v>
      </c>
      <c r="K145" s="53">
        <v>52755.595515695059</v>
      </c>
      <c r="L145" s="22">
        <f t="shared" si="19"/>
        <v>2.3725628388445184E-2</v>
      </c>
      <c r="M145" s="58">
        <v>653202.83408071741</v>
      </c>
      <c r="N145" s="59">
        <f t="shared" si="17"/>
        <v>0.293763108011314</v>
      </c>
      <c r="O145" s="58">
        <v>122919.40448430495</v>
      </c>
      <c r="P145" s="59">
        <f t="shared" si="20"/>
        <v>5.5280204573863179E-2</v>
      </c>
    </row>
    <row r="146" spans="1:16" x14ac:dyDescent="0.35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15">
        <v>5989040</v>
      </c>
      <c r="H146" s="15">
        <v>5616060</v>
      </c>
      <c r="I146" s="53">
        <v>265722.85572139302</v>
      </c>
      <c r="J146" s="22">
        <f t="shared" si="18"/>
        <v>4.7314817812023555E-2</v>
      </c>
      <c r="K146" s="53">
        <v>245460.88557213929</v>
      </c>
      <c r="L146" s="22">
        <f t="shared" si="19"/>
        <v>4.3706955689956889E-2</v>
      </c>
      <c r="M146" s="58">
        <v>220669.81094527361</v>
      </c>
      <c r="N146" s="59">
        <f t="shared" si="17"/>
        <v>3.9292637711362342E-2</v>
      </c>
      <c r="O146" s="58">
        <v>144156.11442786071</v>
      </c>
      <c r="P146" s="59">
        <f t="shared" si="20"/>
        <v>2.5668549557494171E-2</v>
      </c>
    </row>
    <row r="147" spans="1:16" x14ac:dyDescent="0.35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15">
        <v>6916050</v>
      </c>
      <c r="H147" s="15">
        <v>3684000</v>
      </c>
      <c r="I147" s="53">
        <v>995641.67380073806</v>
      </c>
      <c r="J147" s="22">
        <f t="shared" si="18"/>
        <v>0.27026104066252388</v>
      </c>
      <c r="K147" s="53">
        <v>366492.11266912671</v>
      </c>
      <c r="L147" s="22">
        <f t="shared" si="19"/>
        <v>9.9482115273921479E-2</v>
      </c>
      <c r="M147" s="58">
        <v>331680.21057810565</v>
      </c>
      <c r="N147" s="59">
        <f t="shared" si="17"/>
        <v>9.0032630450082959E-2</v>
      </c>
      <c r="O147" s="58">
        <v>83432.887330873287</v>
      </c>
      <c r="P147" s="59">
        <f t="shared" si="20"/>
        <v>2.2647363553440089E-2</v>
      </c>
    </row>
    <row r="148" spans="1:16" x14ac:dyDescent="0.35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15">
        <v>29877700</v>
      </c>
      <c r="H148" s="15">
        <v>17584000</v>
      </c>
      <c r="I148" s="53">
        <v>1649273.0044843049</v>
      </c>
      <c r="J148" s="22">
        <f t="shared" si="18"/>
        <v>9.3793960673584226E-2</v>
      </c>
      <c r="K148" s="53">
        <v>811263.99103139015</v>
      </c>
      <c r="L148" s="22">
        <f t="shared" si="19"/>
        <v>4.6136487206061769E-2</v>
      </c>
      <c r="M148" s="58">
        <v>1581908.7892376685</v>
      </c>
      <c r="N148" s="59">
        <f t="shared" si="17"/>
        <v>8.9962965720977506E-2</v>
      </c>
      <c r="O148" s="58">
        <v>630776.00896860985</v>
      </c>
      <c r="P148" s="59">
        <f t="shared" si="20"/>
        <v>3.587215701595825E-2</v>
      </c>
    </row>
    <row r="149" spans="1:16" x14ac:dyDescent="0.35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15">
        <v>89887300</v>
      </c>
      <c r="H149" s="15">
        <v>61418000</v>
      </c>
      <c r="I149" s="53">
        <v>20431330.472103007</v>
      </c>
      <c r="J149" s="22">
        <f t="shared" si="18"/>
        <v>0.33266030271423697</v>
      </c>
      <c r="K149" s="53">
        <v>5192124.4635193143</v>
      </c>
      <c r="L149" s="22">
        <f t="shared" si="19"/>
        <v>8.4537504697634477E-2</v>
      </c>
      <c r="M149" s="58">
        <v>36653862.660944209</v>
      </c>
      <c r="N149" s="59">
        <f t="shared" si="17"/>
        <v>0.59679349149995453</v>
      </c>
      <c r="O149" s="58">
        <v>7037375.5364806857</v>
      </c>
      <c r="P149" s="59">
        <f t="shared" si="20"/>
        <v>0.11458164603993432</v>
      </c>
    </row>
    <row r="150" spans="1:16" x14ac:dyDescent="0.35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15">
        <v>38246300</v>
      </c>
      <c r="H150" s="15">
        <v>18754400</v>
      </c>
      <c r="I150" s="53">
        <v>5491993.9895659443</v>
      </c>
      <c r="J150" s="22">
        <f t="shared" si="18"/>
        <v>0.2928376268804091</v>
      </c>
      <c r="K150" s="53">
        <v>10496.397611737957</v>
      </c>
      <c r="L150" s="22">
        <f t="shared" si="19"/>
        <v>5.5967653519909766E-4</v>
      </c>
      <c r="M150" s="58">
        <v>8611893.0599898826</v>
      </c>
      <c r="N150" s="59">
        <f t="shared" si="17"/>
        <v>0.45919320586048512</v>
      </c>
      <c r="O150" s="58">
        <v>83463.202388262056</v>
      </c>
      <c r="P150" s="59">
        <f t="shared" si="20"/>
        <v>4.4503264507668632E-3</v>
      </c>
    </row>
    <row r="151" spans="1:16" x14ac:dyDescent="0.35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15">
        <v>10078800</v>
      </c>
      <c r="H151" s="15">
        <v>3206060</v>
      </c>
      <c r="I151" s="53">
        <v>134604.09149684827</v>
      </c>
      <c r="J151" s="22">
        <f t="shared" si="18"/>
        <v>4.1984270879786491E-2</v>
      </c>
      <c r="K151" s="53">
        <v>10671.11896251564</v>
      </c>
      <c r="L151" s="22">
        <f t="shared" si="19"/>
        <v>3.3284214776129082E-3</v>
      </c>
      <c r="M151" s="58">
        <v>1869192.2460002725</v>
      </c>
      <c r="N151" s="59">
        <f t="shared" si="17"/>
        <v>0.58301848561794611</v>
      </c>
      <c r="O151" s="58">
        <v>84485.181037484363</v>
      </c>
      <c r="P151" s="59">
        <f t="shared" si="20"/>
        <v>2.6351715512961192E-2</v>
      </c>
    </row>
    <row r="152" spans="1:16" x14ac:dyDescent="0.35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15">
        <v>4249850</v>
      </c>
      <c r="H152" s="15">
        <v>124033</v>
      </c>
      <c r="I152" s="53">
        <v>4128.4340614886733</v>
      </c>
      <c r="J152" s="22">
        <f t="shared" si="18"/>
        <v>3.3284964981002418E-2</v>
      </c>
      <c r="K152" s="53">
        <v>0</v>
      </c>
      <c r="L152" s="22">
        <f t="shared" si="19"/>
        <v>0</v>
      </c>
      <c r="M152" s="58">
        <v>12185.971278317154</v>
      </c>
      <c r="N152" s="59">
        <f t="shared" si="17"/>
        <v>9.824781532589838E-2</v>
      </c>
      <c r="O152" s="58">
        <v>0</v>
      </c>
      <c r="P152" s="59">
        <f t="shared" si="20"/>
        <v>0</v>
      </c>
    </row>
    <row r="153" spans="1:16" x14ac:dyDescent="0.35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15">
        <v>653008</v>
      </c>
      <c r="H153" s="15">
        <v>162617</v>
      </c>
      <c r="I153" s="53">
        <v>7.2046799999999998</v>
      </c>
      <c r="J153" s="22">
        <f t="shared" si="18"/>
        <v>4.4304593000731779E-5</v>
      </c>
      <c r="K153" s="53">
        <v>0</v>
      </c>
      <c r="L153" s="22">
        <f t="shared" si="19"/>
        <v>0</v>
      </c>
      <c r="M153" s="58">
        <v>0</v>
      </c>
      <c r="N153" s="59">
        <f t="shared" si="17"/>
        <v>0</v>
      </c>
      <c r="O153" s="58">
        <v>0</v>
      </c>
      <c r="P153" s="59">
        <f t="shared" si="20"/>
        <v>0</v>
      </c>
    </row>
    <row r="154" spans="1:16" x14ac:dyDescent="0.35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15">
        <v>21814000</v>
      </c>
      <c r="H154" s="15">
        <v>13053700</v>
      </c>
      <c r="I154" s="53">
        <v>10067711.175115101</v>
      </c>
      <c r="J154" s="22">
        <f t="shared" si="18"/>
        <v>0.77125345113761623</v>
      </c>
      <c r="K154" s="53">
        <v>334289.79688165331</v>
      </c>
      <c r="L154" s="22">
        <f t="shared" si="19"/>
        <v>2.5608815652393827E-2</v>
      </c>
      <c r="M154" s="58">
        <v>1347670.3502726853</v>
      </c>
      <c r="N154" s="59">
        <f t="shared" si="17"/>
        <v>0.10324048739228611</v>
      </c>
      <c r="O154" s="58">
        <v>110761.20311834669</v>
      </c>
      <c r="P154" s="59">
        <f t="shared" si="20"/>
        <v>8.4850427938704502E-3</v>
      </c>
    </row>
    <row r="155" spans="1:16" x14ac:dyDescent="0.35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15">
        <v>137002000</v>
      </c>
      <c r="H155" s="15">
        <v>60271000</v>
      </c>
      <c r="I155" s="53">
        <v>4284880.8949762294</v>
      </c>
      <c r="J155" s="22">
        <f t="shared" si="18"/>
        <v>7.1093575599811346E-2</v>
      </c>
      <c r="K155" s="53">
        <v>537999.96680232999</v>
      </c>
      <c r="L155" s="22">
        <f t="shared" si="19"/>
        <v>8.9263487714212469E-3</v>
      </c>
      <c r="M155" s="58">
        <v>36007167.310440287</v>
      </c>
      <c r="N155" s="59">
        <f t="shared" si="17"/>
        <v>0.59742110319125763</v>
      </c>
      <c r="O155" s="58">
        <v>2681950.0331976702</v>
      </c>
      <c r="P155" s="59">
        <f t="shared" si="20"/>
        <v>4.4498183756660252E-2</v>
      </c>
    </row>
    <row r="156" spans="1:16" x14ac:dyDescent="0.35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15">
        <v>9417910</v>
      </c>
      <c r="H156" s="15">
        <v>8822920</v>
      </c>
      <c r="I156" s="53">
        <v>6742936.526946106</v>
      </c>
      <c r="J156" s="22">
        <f t="shared" si="18"/>
        <v>0.76425225740980374</v>
      </c>
      <c r="K156" s="53">
        <v>1303210</v>
      </c>
      <c r="L156" s="22">
        <f t="shared" si="19"/>
        <v>0.14770733498660307</v>
      </c>
      <c r="M156" s="58">
        <v>745546.34730538912</v>
      </c>
      <c r="N156" s="59">
        <f t="shared" si="17"/>
        <v>8.4501088903151014E-2</v>
      </c>
      <c r="O156" s="58">
        <v>0</v>
      </c>
      <c r="P156" s="59">
        <f t="shared" si="20"/>
        <v>0</v>
      </c>
    </row>
    <row r="157" spans="1:16" x14ac:dyDescent="0.35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15">
        <v>36103</v>
      </c>
      <c r="H157" s="15">
        <v>6067.17</v>
      </c>
      <c r="I157" s="53">
        <v>0</v>
      </c>
      <c r="J157" s="22">
        <f t="shared" si="18"/>
        <v>0</v>
      </c>
      <c r="K157" s="53">
        <v>0</v>
      </c>
      <c r="L157" s="22">
        <f t="shared" si="19"/>
        <v>0</v>
      </c>
      <c r="M157" s="58">
        <v>358.32360000000006</v>
      </c>
      <c r="N157" s="59">
        <f t="shared" si="17"/>
        <v>5.9059429684680018E-2</v>
      </c>
      <c r="O157" s="58">
        <v>345.2</v>
      </c>
      <c r="P157" s="59">
        <f t="shared" si="20"/>
        <v>5.6896378377398353E-2</v>
      </c>
    </row>
    <row r="158" spans="1:16" x14ac:dyDescent="0.35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15">
        <v>163228</v>
      </c>
      <c r="H158" s="15">
        <v>67822.399999999994</v>
      </c>
      <c r="I158" s="53">
        <v>16143.1875</v>
      </c>
      <c r="J158" s="22">
        <f t="shared" si="18"/>
        <v>0.23802147225695347</v>
      </c>
      <c r="K158" s="53">
        <v>0</v>
      </c>
      <c r="L158" s="22">
        <f t="shared" si="19"/>
        <v>0</v>
      </c>
      <c r="M158" s="58">
        <v>1142.96875</v>
      </c>
      <c r="N158" s="59">
        <f t="shared" si="17"/>
        <v>1.6852378417749888E-2</v>
      </c>
      <c r="O158" s="58">
        <v>0</v>
      </c>
      <c r="P158" s="59">
        <f t="shared" si="20"/>
        <v>0</v>
      </c>
    </row>
    <row r="159" spans="1:16" x14ac:dyDescent="0.35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15">
        <v>120149</v>
      </c>
      <c r="H159" s="15">
        <v>73886.899999999994</v>
      </c>
      <c r="I159" s="53">
        <v>13756.6</v>
      </c>
      <c r="J159" s="22">
        <f t="shared" si="18"/>
        <v>0.18618456045658976</v>
      </c>
      <c r="K159" s="53">
        <v>11791.5</v>
      </c>
      <c r="L159" s="22">
        <f t="shared" si="19"/>
        <v>0.15958850621693427</v>
      </c>
      <c r="M159" s="58">
        <v>9533.6999999999989</v>
      </c>
      <c r="N159" s="59">
        <f t="shared" si="17"/>
        <v>0.12903099196203927</v>
      </c>
      <c r="O159" s="58">
        <v>4528.7999999999993</v>
      </c>
      <c r="P159" s="59">
        <f t="shared" si="20"/>
        <v>6.1293679935144112E-2</v>
      </c>
    </row>
    <row r="160" spans="1:16" x14ac:dyDescent="0.35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15">
        <v>168025</v>
      </c>
      <c r="H160" s="15">
        <v>119626</v>
      </c>
      <c r="I160" s="53" t="s">
        <v>477</v>
      </c>
      <c r="J160" s="47" t="s">
        <v>477</v>
      </c>
      <c r="K160" s="53" t="s">
        <v>477</v>
      </c>
      <c r="L160" s="53" t="s">
        <v>477</v>
      </c>
      <c r="M160" s="58" t="s">
        <v>477</v>
      </c>
      <c r="N160" s="60" t="s">
        <v>477</v>
      </c>
      <c r="O160" s="58" t="s">
        <v>477</v>
      </c>
      <c r="P160" s="58" t="s">
        <v>477</v>
      </c>
    </row>
    <row r="161" spans="1:16" x14ac:dyDescent="0.35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15">
        <v>25496.400000000001</v>
      </c>
      <c r="H161" s="44">
        <v>0</v>
      </c>
      <c r="I161" s="53">
        <v>0</v>
      </c>
      <c r="J161" s="22">
        <v>0</v>
      </c>
      <c r="K161" s="53">
        <v>0</v>
      </c>
      <c r="L161" s="22">
        <v>0</v>
      </c>
      <c r="M161" s="58">
        <v>0</v>
      </c>
      <c r="N161" s="59">
        <v>0</v>
      </c>
      <c r="O161" s="58">
        <v>0</v>
      </c>
      <c r="P161" s="59">
        <v>0</v>
      </c>
    </row>
    <row r="162" spans="1:16" x14ac:dyDescent="0.35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15">
        <v>163740</v>
      </c>
      <c r="H162" s="15">
        <v>139227</v>
      </c>
      <c r="I162" s="53">
        <v>0</v>
      </c>
      <c r="J162" s="22">
        <f t="shared" si="18"/>
        <v>0</v>
      </c>
      <c r="K162" s="53">
        <v>0</v>
      </c>
      <c r="L162" s="22">
        <f t="shared" si="19"/>
        <v>0</v>
      </c>
      <c r="M162" s="58">
        <v>20702.868367346939</v>
      </c>
      <c r="N162" s="59">
        <f t="shared" ref="N162:N164" si="21">M162/$H162</f>
        <v>0.14869866022644271</v>
      </c>
      <c r="O162" s="58">
        <v>1949.61</v>
      </c>
      <c r="P162" s="59">
        <f t="shared" si="20"/>
        <v>1.4003102846430648E-2</v>
      </c>
    </row>
    <row r="163" spans="1:16" x14ac:dyDescent="0.35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15">
        <v>27613900</v>
      </c>
      <c r="H163" s="15">
        <v>26388700</v>
      </c>
      <c r="I163" s="53">
        <v>41034.518108582357</v>
      </c>
      <c r="J163" s="22">
        <f t="shared" si="18"/>
        <v>1.5550033957179533E-3</v>
      </c>
      <c r="K163" s="53">
        <v>15434.919681867465</v>
      </c>
      <c r="L163" s="22">
        <f t="shared" si="19"/>
        <v>5.8490640622188529E-4</v>
      </c>
      <c r="M163" s="58">
        <v>3302.044964160872</v>
      </c>
      <c r="N163" s="59">
        <f t="shared" si="21"/>
        <v>1.2513102063234916E-4</v>
      </c>
      <c r="O163" s="58">
        <v>1718.2803181325362</v>
      </c>
      <c r="P163" s="59">
        <f t="shared" si="20"/>
        <v>6.5114246557524099E-5</v>
      </c>
    </row>
    <row r="164" spans="1:16" x14ac:dyDescent="0.35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15">
        <v>12081800</v>
      </c>
      <c r="H164" s="15">
        <v>8945690</v>
      </c>
      <c r="I164" s="53">
        <v>2185042.621359223</v>
      </c>
      <c r="J164" s="22">
        <f t="shared" si="18"/>
        <v>0.24425646555595187</v>
      </c>
      <c r="K164" s="53">
        <v>307359.45573957736</v>
      </c>
      <c r="L164" s="22">
        <f t="shared" si="19"/>
        <v>3.4358384399591019E-2</v>
      </c>
      <c r="M164" s="58">
        <v>2999921.3078240999</v>
      </c>
      <c r="N164" s="59">
        <f t="shared" si="21"/>
        <v>0.33534823002184289</v>
      </c>
      <c r="O164" s="58">
        <v>289495.54426042264</v>
      </c>
      <c r="P164" s="59">
        <f t="shared" si="20"/>
        <v>3.2361454986750339E-2</v>
      </c>
    </row>
    <row r="165" spans="1:16" x14ac:dyDescent="0.35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15" t="s">
        <v>255</v>
      </c>
      <c r="H165" s="15" t="s">
        <v>255</v>
      </c>
      <c r="I165" s="53" t="s">
        <v>255</v>
      </c>
      <c r="J165" s="47" t="s">
        <v>255</v>
      </c>
      <c r="K165" s="53" t="s">
        <v>255</v>
      </c>
      <c r="L165" s="53" t="s">
        <v>255</v>
      </c>
      <c r="M165" s="58" t="s">
        <v>255</v>
      </c>
      <c r="N165" s="60" t="s">
        <v>255</v>
      </c>
      <c r="O165" s="58" t="s">
        <v>255</v>
      </c>
      <c r="P165" s="58" t="s">
        <v>255</v>
      </c>
    </row>
    <row r="166" spans="1:16" x14ac:dyDescent="0.35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15">
        <v>91361</v>
      </c>
      <c r="H166" s="15">
        <v>23359.9</v>
      </c>
      <c r="I166" s="53" t="s">
        <v>477</v>
      </c>
      <c r="J166" s="47" t="s">
        <v>477</v>
      </c>
      <c r="K166" s="53" t="s">
        <v>477</v>
      </c>
      <c r="L166" s="53" t="s">
        <v>477</v>
      </c>
      <c r="M166" s="58" t="s">
        <v>477</v>
      </c>
      <c r="N166" s="60" t="s">
        <v>477</v>
      </c>
      <c r="O166" s="58" t="s">
        <v>477</v>
      </c>
      <c r="P166" s="58" t="s">
        <v>477</v>
      </c>
    </row>
    <row r="167" spans="1:16" x14ac:dyDescent="0.35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15">
        <v>6288030</v>
      </c>
      <c r="H167" s="15">
        <v>5956430</v>
      </c>
      <c r="I167" s="53">
        <v>1020891.7793594308</v>
      </c>
      <c r="J167" s="22">
        <f t="shared" si="18"/>
        <v>0.17139323040133617</v>
      </c>
      <c r="K167" s="53">
        <v>89163.554092526698</v>
      </c>
      <c r="L167" s="22">
        <f t="shared" si="19"/>
        <v>1.4969294374739013E-2</v>
      </c>
      <c r="M167" s="58">
        <v>3159148.7188612102</v>
      </c>
      <c r="N167" s="59">
        <f t="shared" ref="N167" si="22">M167/$H167</f>
        <v>0.5303762016612652</v>
      </c>
      <c r="O167" s="58">
        <v>247431.4459074733</v>
      </c>
      <c r="P167" s="59">
        <f t="shared" si="20"/>
        <v>4.1540225589400584E-2</v>
      </c>
    </row>
    <row r="168" spans="1:16" x14ac:dyDescent="0.35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15">
        <v>4492500</v>
      </c>
      <c r="H168" s="15">
        <v>376771</v>
      </c>
      <c r="I168" s="53" t="s">
        <v>477</v>
      </c>
      <c r="J168" s="47" t="s">
        <v>477</v>
      </c>
      <c r="K168" s="53" t="s">
        <v>477</v>
      </c>
      <c r="L168" s="53" t="s">
        <v>477</v>
      </c>
      <c r="M168" s="58" t="s">
        <v>477</v>
      </c>
      <c r="N168" s="60" t="s">
        <v>477</v>
      </c>
      <c r="O168" s="58" t="s">
        <v>477</v>
      </c>
      <c r="P168" s="58" t="s">
        <v>477</v>
      </c>
    </row>
    <row r="169" spans="1:16" x14ac:dyDescent="0.35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15">
        <v>5433620</v>
      </c>
      <c r="H169" s="15">
        <v>3149160</v>
      </c>
      <c r="I169" s="53">
        <v>999866.49627277639</v>
      </c>
      <c r="J169" s="22">
        <f t="shared" si="18"/>
        <v>0.31750260268540703</v>
      </c>
      <c r="K169" s="53">
        <v>16007.876236717888</v>
      </c>
      <c r="L169" s="22">
        <f t="shared" si="19"/>
        <v>5.0832209975732855E-3</v>
      </c>
      <c r="M169" s="58">
        <v>1352138.3021293986</v>
      </c>
      <c r="N169" s="59">
        <f t="shared" ref="N169:N187" si="23">M169/$H169</f>
        <v>0.42936475191142992</v>
      </c>
      <c r="O169" s="58">
        <v>94621.123763282114</v>
      </c>
      <c r="P169" s="59">
        <f t="shared" si="20"/>
        <v>3.0046464378844555E-2</v>
      </c>
    </row>
    <row r="170" spans="1:16" x14ac:dyDescent="0.35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15">
        <v>2187100</v>
      </c>
      <c r="H170" s="15">
        <v>1179320</v>
      </c>
      <c r="I170" s="53">
        <v>194721.38339768338</v>
      </c>
      <c r="J170" s="22">
        <f t="shared" si="18"/>
        <v>0.16511327154435046</v>
      </c>
      <c r="K170" s="53">
        <v>18352.151235521233</v>
      </c>
      <c r="L170" s="22">
        <f t="shared" si="19"/>
        <v>1.5561638262321705E-2</v>
      </c>
      <c r="M170" s="58">
        <v>881591.44864864869</v>
      </c>
      <c r="N170" s="59">
        <f t="shared" si="23"/>
        <v>0.74754218418126439</v>
      </c>
      <c r="O170" s="58">
        <v>64377.948764478773</v>
      </c>
      <c r="P170" s="59">
        <f t="shared" si="20"/>
        <v>5.4589041790590147E-2</v>
      </c>
    </row>
    <row r="171" spans="1:16" x14ac:dyDescent="0.35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15">
        <v>618678</v>
      </c>
      <c r="H171" s="15">
        <v>506094</v>
      </c>
      <c r="I171" s="53">
        <v>5708.8011842105279</v>
      </c>
      <c r="J171" s="22">
        <f t="shared" si="18"/>
        <v>1.1280120262659758E-2</v>
      </c>
      <c r="K171" s="53">
        <v>5307.7665789473695</v>
      </c>
      <c r="L171" s="22">
        <f t="shared" si="19"/>
        <v>1.0487708961077131E-2</v>
      </c>
      <c r="M171" s="58">
        <v>119652.08039473687</v>
      </c>
      <c r="N171" s="59">
        <f t="shared" si="23"/>
        <v>0.23642264163324772</v>
      </c>
      <c r="O171" s="58">
        <v>90890.833421052637</v>
      </c>
      <c r="P171" s="59">
        <f t="shared" si="20"/>
        <v>0.17959278991857766</v>
      </c>
    </row>
    <row r="172" spans="1:16" x14ac:dyDescent="0.35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15">
        <v>13059500</v>
      </c>
      <c r="H172" s="15">
        <v>12406700</v>
      </c>
      <c r="I172" s="53">
        <v>240097.32997481115</v>
      </c>
      <c r="J172" s="22">
        <f t="shared" si="18"/>
        <v>1.9352231453554219E-2</v>
      </c>
      <c r="K172" s="53">
        <v>17109.338137381717</v>
      </c>
      <c r="L172" s="22">
        <f t="shared" si="19"/>
        <v>1.3790402070963043E-3</v>
      </c>
      <c r="M172" s="58">
        <v>1916452.5617809249</v>
      </c>
      <c r="N172" s="59">
        <f t="shared" si="23"/>
        <v>0.15446916277341477</v>
      </c>
      <c r="O172" s="58">
        <v>404594.66186261829</v>
      </c>
      <c r="P172" s="59">
        <f t="shared" si="20"/>
        <v>3.2610981313533675E-2</v>
      </c>
    </row>
    <row r="173" spans="1:16" x14ac:dyDescent="0.35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15">
        <v>45124300</v>
      </c>
      <c r="H173" s="15">
        <v>16641200</v>
      </c>
      <c r="I173" s="53">
        <v>1734065.0155414015</v>
      </c>
      <c r="J173" s="22">
        <f t="shared" si="18"/>
        <v>0.10420312330489397</v>
      </c>
      <c r="K173" s="53">
        <v>578473.58299108292</v>
      </c>
      <c r="L173" s="22">
        <f t="shared" si="19"/>
        <v>3.4761530598219056E-2</v>
      </c>
      <c r="M173" s="58">
        <v>6409291.5130700646</v>
      </c>
      <c r="N173" s="59">
        <f t="shared" si="23"/>
        <v>0.38514599386282627</v>
      </c>
      <c r="O173" s="58">
        <v>2060716.4170089171</v>
      </c>
      <c r="P173" s="59">
        <f t="shared" si="20"/>
        <v>0.1238322006230871</v>
      </c>
    </row>
    <row r="174" spans="1:16" x14ac:dyDescent="0.35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15">
        <v>39498000</v>
      </c>
      <c r="H174" s="15">
        <v>11731900</v>
      </c>
      <c r="I174" s="53">
        <v>2091763.5451199927</v>
      </c>
      <c r="J174" s="22">
        <f t="shared" si="18"/>
        <v>0.178297082750449</v>
      </c>
      <c r="K174" s="53">
        <v>67728.750727035498</v>
      </c>
      <c r="L174" s="22">
        <f t="shared" si="19"/>
        <v>5.7730419392456036E-3</v>
      </c>
      <c r="M174" s="58">
        <v>5691879.386008515</v>
      </c>
      <c r="N174" s="59">
        <f t="shared" si="23"/>
        <v>0.48516262378715425</v>
      </c>
      <c r="O174" s="58">
        <v>304659.24927296449</v>
      </c>
      <c r="P174" s="59">
        <f t="shared" si="20"/>
        <v>2.5968449208820778E-2</v>
      </c>
    </row>
    <row r="175" spans="1:16" x14ac:dyDescent="0.35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15">
        <v>20698800</v>
      </c>
      <c r="H175" s="15">
        <v>14685100</v>
      </c>
      <c r="I175" s="53">
        <v>7293712.0851063831</v>
      </c>
      <c r="J175" s="22">
        <f t="shared" si="18"/>
        <v>0.49667432193899824</v>
      </c>
      <c r="K175" s="53">
        <v>1047520.5957446808</v>
      </c>
      <c r="L175" s="22">
        <f t="shared" si="19"/>
        <v>7.1332207185833316E-2</v>
      </c>
      <c r="M175" s="58">
        <v>6776579.8297872348</v>
      </c>
      <c r="N175" s="59">
        <f t="shared" si="23"/>
        <v>0.46145956308007674</v>
      </c>
      <c r="O175" s="58">
        <v>777219.40425531915</v>
      </c>
      <c r="P175" s="59">
        <f t="shared" si="20"/>
        <v>5.2925714108539891E-2</v>
      </c>
    </row>
    <row r="176" spans="1:16" x14ac:dyDescent="0.35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15">
        <v>38644500</v>
      </c>
      <c r="H176" s="15">
        <v>36671200</v>
      </c>
      <c r="I176" s="53">
        <v>3080933.5804674141</v>
      </c>
      <c r="J176" s="22">
        <f t="shared" si="18"/>
        <v>8.4015073967238979E-2</v>
      </c>
      <c r="K176" s="53">
        <v>1325731.4159224778</v>
      </c>
      <c r="L176" s="22">
        <f t="shared" si="19"/>
        <v>3.6151841661098569E-2</v>
      </c>
      <c r="M176" s="58">
        <v>3410520.668060042</v>
      </c>
      <c r="N176" s="59">
        <f t="shared" si="23"/>
        <v>9.3002701522176587E-2</v>
      </c>
      <c r="O176" s="58">
        <v>1380008.5840775222</v>
      </c>
      <c r="P176" s="59">
        <f t="shared" si="20"/>
        <v>3.7631945070723677E-2</v>
      </c>
    </row>
    <row r="177" spans="1:16" x14ac:dyDescent="0.35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15">
        <v>434393</v>
      </c>
      <c r="H177" s="15">
        <v>193354</v>
      </c>
      <c r="I177" s="53">
        <v>2548.9336363636362</v>
      </c>
      <c r="J177" s="22">
        <f t="shared" si="18"/>
        <v>1.318273031002015E-2</v>
      </c>
      <c r="K177" s="53">
        <v>479.90120454545456</v>
      </c>
      <c r="L177" s="22">
        <f t="shared" si="19"/>
        <v>2.4819822943691599E-3</v>
      </c>
      <c r="M177" s="58">
        <v>50389.577727272721</v>
      </c>
      <c r="N177" s="59">
        <f t="shared" si="23"/>
        <v>0.26060788878054097</v>
      </c>
      <c r="O177" s="58">
        <v>12639.698795454546</v>
      </c>
      <c r="P177" s="59">
        <f t="shared" si="20"/>
        <v>6.5370764480975549E-2</v>
      </c>
    </row>
    <row r="178" spans="1:16" x14ac:dyDescent="0.35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15">
        <v>986116</v>
      </c>
      <c r="H178" s="15">
        <v>930650</v>
      </c>
      <c r="I178" s="53">
        <v>45375.268029435807</v>
      </c>
      <c r="J178" s="22">
        <f t="shared" si="18"/>
        <v>4.8756533637173811E-2</v>
      </c>
      <c r="K178" s="53">
        <v>13147.840719542108</v>
      </c>
      <c r="L178" s="22">
        <f t="shared" si="19"/>
        <v>1.4127589017935966E-2</v>
      </c>
      <c r="M178" s="58">
        <v>520890.33949304972</v>
      </c>
      <c r="N178" s="59">
        <f t="shared" si="23"/>
        <v>0.559705946911352</v>
      </c>
      <c r="O178" s="58">
        <v>172995.15928045788</v>
      </c>
      <c r="P178" s="59">
        <f t="shared" si="20"/>
        <v>0.18588637971359576</v>
      </c>
    </row>
    <row r="179" spans="1:16" x14ac:dyDescent="0.35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15">
        <v>8704050</v>
      </c>
      <c r="H179" s="15">
        <v>4759060</v>
      </c>
      <c r="I179" s="53">
        <v>305086.24643196957</v>
      </c>
      <c r="J179" s="22">
        <f t="shared" si="18"/>
        <v>6.4106408919402058E-2</v>
      </c>
      <c r="K179" s="53">
        <v>2042.596796701554</v>
      </c>
      <c r="L179" s="22">
        <f t="shared" si="19"/>
        <v>4.2920173242227543E-4</v>
      </c>
      <c r="M179" s="58">
        <v>2484788.9359340314</v>
      </c>
      <c r="N179" s="59">
        <f t="shared" si="23"/>
        <v>0.5221175895941701</v>
      </c>
      <c r="O179" s="58">
        <v>62896.503203298445</v>
      </c>
      <c r="P179" s="59">
        <f t="shared" si="20"/>
        <v>1.3216161007278421E-2</v>
      </c>
    </row>
    <row r="180" spans="1:16" x14ac:dyDescent="0.35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15">
        <v>7049430</v>
      </c>
      <c r="H180" s="15">
        <v>2327300</v>
      </c>
      <c r="I180" s="53">
        <v>202265.5084856397</v>
      </c>
      <c r="J180" s="22">
        <f t="shared" si="18"/>
        <v>8.6909942201538137E-2</v>
      </c>
      <c r="K180" s="53">
        <v>9632.1994712793748</v>
      </c>
      <c r="L180" s="22">
        <f t="shared" si="19"/>
        <v>4.1387872089027524E-3</v>
      </c>
      <c r="M180" s="58">
        <v>1622951.1364229766</v>
      </c>
      <c r="N180" s="59">
        <f t="shared" si="23"/>
        <v>0.69735364431872837</v>
      </c>
      <c r="O180" s="58">
        <v>20340.800528720625</v>
      </c>
      <c r="P180" s="59">
        <f t="shared" si="20"/>
        <v>8.7400853043099833E-3</v>
      </c>
    </row>
    <row r="181" spans="1:16" x14ac:dyDescent="0.35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15">
        <v>20751200</v>
      </c>
      <c r="H181" s="15">
        <v>18690400</v>
      </c>
      <c r="I181" s="53">
        <v>4999833.213000779</v>
      </c>
      <c r="J181" s="22">
        <f t="shared" si="18"/>
        <v>0.26750809041009177</v>
      </c>
      <c r="K181" s="53">
        <v>103708.4261505724</v>
      </c>
      <c r="L181" s="22">
        <f t="shared" si="19"/>
        <v>5.5487536997909301E-3</v>
      </c>
      <c r="M181" s="58">
        <v>2824591.7142703226</v>
      </c>
      <c r="N181" s="59">
        <f t="shared" si="23"/>
        <v>0.15112526828052489</v>
      </c>
      <c r="O181" s="58">
        <v>126869.5738494276</v>
      </c>
      <c r="P181" s="59">
        <f t="shared" si="20"/>
        <v>6.787953914813359E-3</v>
      </c>
    </row>
    <row r="182" spans="1:16" x14ac:dyDescent="0.35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15">
        <v>6611000</v>
      </c>
      <c r="H182" s="15">
        <v>4756200</v>
      </c>
      <c r="I182" s="53">
        <v>2595581.080253663</v>
      </c>
      <c r="J182" s="22">
        <f t="shared" si="18"/>
        <v>0.54572580636929968</v>
      </c>
      <c r="K182" s="53">
        <v>563705.80275530298</v>
      </c>
      <c r="L182" s="22">
        <f t="shared" si="19"/>
        <v>0.11852020578514423</v>
      </c>
      <c r="M182" s="58">
        <v>176769.45549967233</v>
      </c>
      <c r="N182" s="59">
        <f t="shared" si="23"/>
        <v>3.7166110655496472E-2</v>
      </c>
      <c r="O182" s="58">
        <v>9251.1972446970176</v>
      </c>
      <c r="P182" s="59">
        <f t="shared" si="20"/>
        <v>1.9450816291781291E-3</v>
      </c>
    </row>
    <row r="183" spans="1:16" x14ac:dyDescent="0.35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15">
        <v>44059300</v>
      </c>
      <c r="H183" s="15">
        <v>41487100</v>
      </c>
      <c r="I183" s="53">
        <v>12523255.588235294</v>
      </c>
      <c r="J183" s="22">
        <f t="shared" si="18"/>
        <v>0.30185902577512758</v>
      </c>
      <c r="K183" s="53">
        <v>4851545.1764705889</v>
      </c>
      <c r="L183" s="22">
        <f t="shared" si="19"/>
        <v>0.11694105339902255</v>
      </c>
      <c r="M183" s="58">
        <v>14041365.588235294</v>
      </c>
      <c r="N183" s="59">
        <f t="shared" si="23"/>
        <v>0.33845136411644328</v>
      </c>
      <c r="O183" s="58">
        <v>3893154.8235294111</v>
      </c>
      <c r="P183" s="59">
        <f t="shared" si="20"/>
        <v>9.384012918544346E-2</v>
      </c>
    </row>
    <row r="184" spans="1:16" x14ac:dyDescent="0.35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15">
        <v>69652400</v>
      </c>
      <c r="H184" s="15">
        <v>50387300</v>
      </c>
      <c r="I184" s="53">
        <v>13722659.473631134</v>
      </c>
      <c r="J184" s="22">
        <f t="shared" si="18"/>
        <v>0.27234361582444655</v>
      </c>
      <c r="K184" s="53">
        <v>2334629.5855601486</v>
      </c>
      <c r="L184" s="22">
        <f t="shared" si="19"/>
        <v>4.6333690941172651E-2</v>
      </c>
      <c r="M184" s="58">
        <v>27988648.684077837</v>
      </c>
      <c r="N184" s="59">
        <f t="shared" si="23"/>
        <v>0.55547030073208603</v>
      </c>
      <c r="O184" s="58">
        <v>3948520.4144398514</v>
      </c>
      <c r="P184" s="59">
        <f t="shared" si="20"/>
        <v>7.8363405350948587E-2</v>
      </c>
    </row>
    <row r="185" spans="1:16" x14ac:dyDescent="0.35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15">
        <v>341146</v>
      </c>
      <c r="H185" s="15">
        <v>99525.6</v>
      </c>
      <c r="I185" s="53">
        <v>13489.615384615387</v>
      </c>
      <c r="J185" s="22">
        <f t="shared" si="18"/>
        <v>0.13553915158125535</v>
      </c>
      <c r="K185" s="53">
        <v>7194.9461538461546</v>
      </c>
      <c r="L185" s="22">
        <f t="shared" si="19"/>
        <v>7.229241676358801E-2</v>
      </c>
      <c r="M185" s="58">
        <v>28000.84615384616</v>
      </c>
      <c r="N185" s="59">
        <f t="shared" si="23"/>
        <v>0.28134315345846855</v>
      </c>
      <c r="O185" s="58">
        <v>15800.553846153845</v>
      </c>
      <c r="P185" s="59">
        <f t="shared" si="20"/>
        <v>0.15875868968540602</v>
      </c>
    </row>
    <row r="186" spans="1:16" x14ac:dyDescent="0.35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15">
        <v>668750</v>
      </c>
      <c r="H186" s="15">
        <v>624823</v>
      </c>
      <c r="I186" s="53">
        <v>144132.75964391688</v>
      </c>
      <c r="J186" s="22">
        <f t="shared" si="18"/>
        <v>0.2306777433671886</v>
      </c>
      <c r="K186" s="53">
        <v>144090.5192878338</v>
      </c>
      <c r="L186" s="22">
        <f t="shared" si="19"/>
        <v>0.23061013965208355</v>
      </c>
      <c r="M186" s="58">
        <v>305697.7893175073</v>
      </c>
      <c r="N186" s="59">
        <f t="shared" si="23"/>
        <v>0.48925501992965575</v>
      </c>
      <c r="O186" s="58">
        <v>270413.48071216617</v>
      </c>
      <c r="P186" s="59">
        <f t="shared" si="20"/>
        <v>0.43278413360610313</v>
      </c>
    </row>
    <row r="187" spans="1:16" x14ac:dyDescent="0.35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15">
        <v>5795110</v>
      </c>
      <c r="H187" s="15">
        <v>4763170</v>
      </c>
      <c r="I187" s="53">
        <v>2509007.7134986226</v>
      </c>
      <c r="J187" s="22">
        <f t="shared" si="18"/>
        <v>0.52675166191813916</v>
      </c>
      <c r="K187" s="53">
        <v>388451.07438016532</v>
      </c>
      <c r="L187" s="22">
        <f t="shared" si="19"/>
        <v>8.1553056972597099E-2</v>
      </c>
      <c r="M187" s="58">
        <v>873607.71349862264</v>
      </c>
      <c r="N187" s="59">
        <f t="shared" si="23"/>
        <v>0.1834088880931444</v>
      </c>
      <c r="O187" s="58">
        <v>380589.92561983468</v>
      </c>
      <c r="P187" s="59">
        <f t="shared" si="20"/>
        <v>7.9902654244932411E-2</v>
      </c>
    </row>
    <row r="188" spans="1:16" x14ac:dyDescent="0.35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15">
        <v>102873</v>
      </c>
      <c r="H188" s="15">
        <v>40500.5</v>
      </c>
      <c r="I188" s="53" t="s">
        <v>477</v>
      </c>
      <c r="J188" s="47" t="s">
        <v>477</v>
      </c>
      <c r="K188" s="53" t="s">
        <v>477</v>
      </c>
      <c r="L188" s="53" t="s">
        <v>477</v>
      </c>
      <c r="M188" s="58" t="s">
        <v>477</v>
      </c>
      <c r="N188" s="60" t="s">
        <v>477</v>
      </c>
      <c r="O188" s="58" t="s">
        <v>477</v>
      </c>
      <c r="P188" s="58" t="s">
        <v>477</v>
      </c>
    </row>
    <row r="189" spans="1:16" x14ac:dyDescent="0.35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15">
        <v>1358430</v>
      </c>
      <c r="H189" s="15">
        <v>301257</v>
      </c>
      <c r="I189" s="53">
        <v>0</v>
      </c>
      <c r="J189" s="22">
        <f t="shared" si="18"/>
        <v>0</v>
      </c>
      <c r="K189" s="53">
        <v>0</v>
      </c>
      <c r="L189" s="22">
        <f t="shared" si="19"/>
        <v>0</v>
      </c>
      <c r="M189" s="58">
        <v>29995.065671641787</v>
      </c>
      <c r="N189" s="59">
        <f t="shared" ref="N189:N193" si="24">M189/$H189</f>
        <v>9.9566369152058826E-2</v>
      </c>
      <c r="O189" s="58">
        <v>3348.41</v>
      </c>
      <c r="P189" s="59">
        <f t="shared" si="20"/>
        <v>1.1114795672797644E-2</v>
      </c>
    </row>
    <row r="190" spans="1:16" x14ac:dyDescent="0.35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15">
        <v>10631300</v>
      </c>
      <c r="H190" s="15">
        <v>7901960</v>
      </c>
      <c r="I190" s="53">
        <v>2137376.1742225946</v>
      </c>
      <c r="J190" s="22">
        <f t="shared" si="18"/>
        <v>0.27048683797723533</v>
      </c>
      <c r="K190" s="53">
        <v>213027.14857083026</v>
      </c>
      <c r="L190" s="22">
        <f t="shared" si="19"/>
        <v>2.6958773338618552E-2</v>
      </c>
      <c r="M190" s="58">
        <v>1789015.2193487589</v>
      </c>
      <c r="N190" s="59">
        <f t="shared" si="24"/>
        <v>0.22640145221549576</v>
      </c>
      <c r="O190" s="58">
        <v>126661.85142916974</v>
      </c>
      <c r="P190" s="59">
        <f t="shared" si="20"/>
        <v>1.6029168893435267E-2</v>
      </c>
    </row>
    <row r="191" spans="1:16" x14ac:dyDescent="0.35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15">
        <v>75178000</v>
      </c>
      <c r="H191" s="15">
        <v>64950800</v>
      </c>
      <c r="I191" s="53">
        <v>15032038.034536425</v>
      </c>
      <c r="J191" s="22">
        <f t="shared" si="18"/>
        <v>0.23143730384439337</v>
      </c>
      <c r="K191" s="53">
        <v>1558138.0656636774</v>
      </c>
      <c r="L191" s="22">
        <f t="shared" si="19"/>
        <v>2.3989513072412923E-2</v>
      </c>
      <c r="M191" s="58">
        <v>30238805.573260207</v>
      </c>
      <c r="N191" s="59">
        <f t="shared" si="24"/>
        <v>0.46556479016825364</v>
      </c>
      <c r="O191" s="58">
        <v>3491561.9343363224</v>
      </c>
      <c r="P191" s="59">
        <f t="shared" si="20"/>
        <v>5.3757027385903211E-2</v>
      </c>
    </row>
    <row r="192" spans="1:16" x14ac:dyDescent="0.35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15">
        <v>5719290</v>
      </c>
      <c r="H192" s="15">
        <v>4625360</v>
      </c>
      <c r="I192" s="53">
        <v>464337.85114268074</v>
      </c>
      <c r="J192" s="22">
        <f t="shared" si="18"/>
        <v>0.10038955911381617</v>
      </c>
      <c r="K192" s="53">
        <v>79680.918715256339</v>
      </c>
      <c r="L192" s="22">
        <f t="shared" si="19"/>
        <v>1.7226965839471163E-2</v>
      </c>
      <c r="M192" s="58">
        <v>68308.621988882078</v>
      </c>
      <c r="N192" s="59">
        <f t="shared" si="24"/>
        <v>1.4768282250220973E-2</v>
      </c>
      <c r="O192" s="58">
        <v>30051.081284743661</v>
      </c>
      <c r="P192" s="59">
        <f t="shared" si="20"/>
        <v>6.4970253741857198E-3</v>
      </c>
    </row>
    <row r="193" spans="1:16" x14ac:dyDescent="0.35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15">
        <v>22570</v>
      </c>
      <c r="H193" s="15">
        <v>15690.2</v>
      </c>
      <c r="I193" s="53">
        <v>6.3773900000000001</v>
      </c>
      <c r="J193" s="22">
        <f t="shared" si="18"/>
        <v>4.0645689666161044E-4</v>
      </c>
      <c r="K193" s="53">
        <v>6.3773900000000001</v>
      </c>
      <c r="L193" s="22">
        <f t="shared" si="19"/>
        <v>4.0645689666161044E-4</v>
      </c>
      <c r="M193" s="58">
        <v>1969.9326099999998</v>
      </c>
      <c r="N193" s="59">
        <f t="shared" si="24"/>
        <v>0.12555178455341548</v>
      </c>
      <c r="O193" s="58">
        <v>1682.01261</v>
      </c>
      <c r="P193" s="59">
        <f t="shared" si="20"/>
        <v>0.10720147671795133</v>
      </c>
    </row>
    <row r="194" spans="1:16" x14ac:dyDescent="0.35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15">
        <v>11563</v>
      </c>
      <c r="H194" s="15">
        <v>3680.15</v>
      </c>
      <c r="I194" s="53" t="s">
        <v>477</v>
      </c>
      <c r="J194" s="47" t="s">
        <v>477</v>
      </c>
      <c r="K194" s="53" t="s">
        <v>477</v>
      </c>
      <c r="L194" s="53" t="s">
        <v>477</v>
      </c>
      <c r="M194" s="58" t="s">
        <v>477</v>
      </c>
      <c r="N194" s="60" t="s">
        <v>477</v>
      </c>
      <c r="O194" s="58" t="s">
        <v>477</v>
      </c>
      <c r="P194" s="58" t="s">
        <v>477</v>
      </c>
    </row>
    <row r="195" spans="1:16" x14ac:dyDescent="0.35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15">
        <v>32577800</v>
      </c>
      <c r="H195" s="15">
        <v>29082800</v>
      </c>
      <c r="I195" s="53">
        <v>9486815.0127877258</v>
      </c>
      <c r="J195" s="22">
        <f t="shared" si="18"/>
        <v>0.32620019436875836</v>
      </c>
      <c r="K195" s="53">
        <v>1320998.5757672635</v>
      </c>
      <c r="L195" s="22">
        <f t="shared" si="19"/>
        <v>4.5421987420993286E-2</v>
      </c>
      <c r="M195" s="58">
        <v>6522646.1125319693</v>
      </c>
      <c r="N195" s="59">
        <f t="shared" ref="N195:N208" si="25">M195/$H195</f>
        <v>0.22427847774395757</v>
      </c>
      <c r="O195" s="58">
        <v>413281.42423273646</v>
      </c>
      <c r="P195" s="59">
        <f t="shared" si="20"/>
        <v>1.42105101377012E-2</v>
      </c>
    </row>
    <row r="196" spans="1:16" x14ac:dyDescent="0.35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15">
        <v>45252500</v>
      </c>
      <c r="H196" s="15">
        <v>23547700</v>
      </c>
      <c r="I196" s="53">
        <v>5323914.025847136</v>
      </c>
      <c r="J196" s="22">
        <f t="shared" ref="J196:J230" si="26">I196/H196</f>
        <v>0.22609061716631076</v>
      </c>
      <c r="K196" s="53">
        <v>96705.889208652108</v>
      </c>
      <c r="L196" s="22">
        <f t="shared" ref="L196:L208" si="27">K196/$H196</f>
        <v>4.1068082746362538E-3</v>
      </c>
      <c r="M196" s="58">
        <v>16175885.067481447</v>
      </c>
      <c r="N196" s="59">
        <f t="shared" si="25"/>
        <v>0.68694119032777923</v>
      </c>
      <c r="O196" s="58">
        <v>327487.11079134792</v>
      </c>
      <c r="P196" s="59">
        <f t="shared" ref="P196:P208" si="28">O196/$H196</f>
        <v>1.3907392687665799E-2</v>
      </c>
    </row>
    <row r="197" spans="1:16" x14ac:dyDescent="0.35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15">
        <v>3044670</v>
      </c>
      <c r="H197" s="15">
        <v>2183440</v>
      </c>
      <c r="I197" s="53">
        <v>136.07668949275362</v>
      </c>
      <c r="J197" s="22">
        <f t="shared" si="26"/>
        <v>6.2322156547811529E-5</v>
      </c>
      <c r="K197" s="53">
        <v>42.051326014492751</v>
      </c>
      <c r="L197" s="22">
        <f t="shared" si="27"/>
        <v>1.9259208411723131E-5</v>
      </c>
      <c r="M197" s="58">
        <v>0</v>
      </c>
      <c r="N197" s="59">
        <f t="shared" si="25"/>
        <v>0</v>
      </c>
      <c r="O197" s="58">
        <v>16.373873985507245</v>
      </c>
      <c r="P197" s="59">
        <f t="shared" si="28"/>
        <v>7.4991178990525251E-6</v>
      </c>
    </row>
    <row r="198" spans="1:16" x14ac:dyDescent="0.35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15">
        <v>60247500</v>
      </c>
      <c r="H198" s="15">
        <v>17188000</v>
      </c>
      <c r="I198" s="53">
        <v>8971080.396132987</v>
      </c>
      <c r="J198" s="22">
        <f t="shared" si="26"/>
        <v>0.5219385848343604</v>
      </c>
      <c r="K198" s="53">
        <v>41329.172789436452</v>
      </c>
      <c r="L198" s="22">
        <f t="shared" si="27"/>
        <v>2.4045364666881808E-3</v>
      </c>
      <c r="M198" s="58">
        <v>7003458.7219995279</v>
      </c>
      <c r="N198" s="59">
        <f t="shared" si="25"/>
        <v>0.40746210856408704</v>
      </c>
      <c r="O198" s="58">
        <v>67688.827210563555</v>
      </c>
      <c r="P198" s="59">
        <f t="shared" si="28"/>
        <v>3.9381444735026505E-3</v>
      </c>
    </row>
    <row r="199" spans="1:16" x14ac:dyDescent="0.35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15">
        <v>308568000</v>
      </c>
      <c r="H199" s="15">
        <v>64382200</v>
      </c>
      <c r="I199" s="53">
        <v>10792396.428165531</v>
      </c>
      <c r="J199" s="22">
        <f t="shared" si="26"/>
        <v>0.16763012801932103</v>
      </c>
      <c r="K199" s="53">
        <v>686704.98268300563</v>
      </c>
      <c r="L199" s="22">
        <f t="shared" si="27"/>
        <v>1.0666068924066055E-2</v>
      </c>
      <c r="M199" s="58">
        <v>30864334.906758122</v>
      </c>
      <c r="N199" s="59">
        <f t="shared" si="25"/>
        <v>0.47939236165831739</v>
      </c>
      <c r="O199" s="58">
        <v>2503305.0173169943</v>
      </c>
      <c r="P199" s="59">
        <f t="shared" si="28"/>
        <v>3.888194279345835E-2</v>
      </c>
    </row>
    <row r="200" spans="1:16" x14ac:dyDescent="0.35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15">
        <v>3567990</v>
      </c>
      <c r="H200" s="15">
        <v>2073400</v>
      </c>
      <c r="I200" s="53">
        <v>693848.4024602219</v>
      </c>
      <c r="J200" s="22">
        <f t="shared" si="26"/>
        <v>0.33464281009946073</v>
      </c>
      <c r="K200" s="53">
        <v>170285.42746356461</v>
      </c>
      <c r="L200" s="22">
        <f t="shared" si="27"/>
        <v>8.212859432022987E-2</v>
      </c>
      <c r="M200" s="58">
        <v>1156706.531354459</v>
      </c>
      <c r="N200" s="59">
        <f t="shared" si="25"/>
        <v>0.5578791026113914</v>
      </c>
      <c r="O200" s="58">
        <v>315293.57253643539</v>
      </c>
      <c r="P200" s="59">
        <f t="shared" si="28"/>
        <v>0.1520659653402312</v>
      </c>
    </row>
    <row r="201" spans="1:16" x14ac:dyDescent="0.35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15">
        <v>28327900</v>
      </c>
      <c r="H201" s="15">
        <v>15771900</v>
      </c>
      <c r="I201" s="53">
        <v>10658098.078682525</v>
      </c>
      <c r="J201" s="22">
        <f t="shared" si="26"/>
        <v>0.67576500476686541</v>
      </c>
      <c r="K201" s="53">
        <v>813952.49258920399</v>
      </c>
      <c r="L201" s="22">
        <f t="shared" si="27"/>
        <v>5.1607763971950368E-2</v>
      </c>
      <c r="M201" s="58">
        <v>786432.241537055</v>
      </c>
      <c r="N201" s="59">
        <f t="shared" si="25"/>
        <v>4.9862872674633685E-2</v>
      </c>
      <c r="O201" s="58">
        <v>79010.50741079601</v>
      </c>
      <c r="P201" s="59">
        <f t="shared" si="28"/>
        <v>5.0095744590566774E-3</v>
      </c>
    </row>
    <row r="202" spans="1:16" x14ac:dyDescent="0.35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15">
        <v>251851</v>
      </c>
      <c r="H202" s="15">
        <v>224387</v>
      </c>
      <c r="I202" s="53">
        <v>2585.3444571428572</v>
      </c>
      <c r="J202" s="22">
        <f t="shared" si="26"/>
        <v>1.1521810341699195E-2</v>
      </c>
      <c r="K202" s="53">
        <v>2516.8703999999998</v>
      </c>
      <c r="L202" s="22">
        <f t="shared" si="27"/>
        <v>1.1216649805915671E-2</v>
      </c>
      <c r="M202" s="58">
        <v>31693.892685714287</v>
      </c>
      <c r="N202" s="59">
        <f t="shared" si="25"/>
        <v>0.14124656368557129</v>
      </c>
      <c r="O202" s="58">
        <v>28171.929599999999</v>
      </c>
      <c r="P202" s="59">
        <f t="shared" si="28"/>
        <v>0.12555063172108902</v>
      </c>
    </row>
    <row r="203" spans="1:16" x14ac:dyDescent="0.35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15">
        <v>28728400</v>
      </c>
      <c r="H203" s="15">
        <v>16217500</v>
      </c>
      <c r="I203" s="53">
        <v>1376139.869128301</v>
      </c>
      <c r="J203" s="22">
        <f t="shared" si="26"/>
        <v>8.4855240889674804E-2</v>
      </c>
      <c r="K203" s="53">
        <v>254223.29983641036</v>
      </c>
      <c r="L203" s="22">
        <f t="shared" si="27"/>
        <v>1.567586248413198E-2</v>
      </c>
      <c r="M203" s="58">
        <v>5202023.8373451736</v>
      </c>
      <c r="N203" s="59">
        <f t="shared" si="25"/>
        <v>0.32076607598860329</v>
      </c>
      <c r="O203" s="58">
        <v>1203556.7001635896</v>
      </c>
      <c r="P203" s="59">
        <f t="shared" si="28"/>
        <v>7.4213454611597937E-2</v>
      </c>
    </row>
    <row r="204" spans="1:16" x14ac:dyDescent="0.35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15">
        <v>88657300</v>
      </c>
      <c r="H204" s="15">
        <v>68743700</v>
      </c>
      <c r="I204" s="53">
        <v>9827151.8011576924</v>
      </c>
      <c r="J204" s="22">
        <f t="shared" si="26"/>
        <v>0.14295348957297457</v>
      </c>
      <c r="K204" s="53">
        <v>804469.75238407834</v>
      </c>
      <c r="L204" s="22">
        <f t="shared" si="27"/>
        <v>1.1702450586513067E-2</v>
      </c>
      <c r="M204" s="58">
        <v>56737042.19206582</v>
      </c>
      <c r="N204" s="59">
        <f t="shared" si="25"/>
        <v>0.82534169956033532</v>
      </c>
      <c r="O204" s="58">
        <v>2872920.2476159218</v>
      </c>
      <c r="P204" s="59">
        <f t="shared" si="28"/>
        <v>4.1791760519377365E-2</v>
      </c>
    </row>
    <row r="205" spans="1:16" x14ac:dyDescent="0.35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15">
        <v>134219</v>
      </c>
      <c r="H205" s="15">
        <v>17862.3</v>
      </c>
      <c r="I205" s="53">
        <v>458.72971428571429</v>
      </c>
      <c r="J205" s="22">
        <f t="shared" si="26"/>
        <v>2.5681447198049205E-2</v>
      </c>
      <c r="K205" s="53">
        <v>0</v>
      </c>
      <c r="L205" s="22">
        <f t="shared" si="27"/>
        <v>0</v>
      </c>
      <c r="M205" s="58">
        <v>933.69885714285704</v>
      </c>
      <c r="N205" s="59">
        <f t="shared" si="25"/>
        <v>5.227203983489568E-2</v>
      </c>
      <c r="O205" s="58">
        <v>0</v>
      </c>
      <c r="P205" s="59">
        <f t="shared" si="28"/>
        <v>0</v>
      </c>
    </row>
    <row r="206" spans="1:16" x14ac:dyDescent="0.35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15">
        <v>27357000</v>
      </c>
      <c r="H206" s="15">
        <v>23497600</v>
      </c>
      <c r="I206" s="53">
        <v>785423.07486585842</v>
      </c>
      <c r="J206" s="22">
        <f t="shared" si="26"/>
        <v>3.3425672190600678E-2</v>
      </c>
      <c r="K206" s="53">
        <v>597436.61088343407</v>
      </c>
      <c r="L206" s="22">
        <f t="shared" si="27"/>
        <v>2.5425431145454602E-2</v>
      </c>
      <c r="M206" s="58">
        <v>242194.55410030007</v>
      </c>
      <c r="N206" s="59">
        <f t="shared" si="25"/>
        <v>1.0307203888920573E-2</v>
      </c>
      <c r="O206" s="58">
        <v>68108.38911656593</v>
      </c>
      <c r="P206" s="59">
        <f t="shared" si="28"/>
        <v>2.8985253437187599E-3</v>
      </c>
    </row>
    <row r="207" spans="1:16" x14ac:dyDescent="0.35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15">
        <v>12992600</v>
      </c>
      <c r="H207" s="15">
        <v>11031700</v>
      </c>
      <c r="I207" s="53">
        <v>1819359.8053160282</v>
      </c>
      <c r="J207" s="22">
        <f t="shared" si="26"/>
        <v>0.16492107338996059</v>
      </c>
      <c r="K207" s="53">
        <v>1100104.273713219</v>
      </c>
      <c r="L207" s="22">
        <f t="shared" si="27"/>
        <v>9.9722098471968876E-2</v>
      </c>
      <c r="M207" s="58">
        <v>3911274.3821673039</v>
      </c>
      <c r="N207" s="59">
        <f t="shared" si="25"/>
        <v>0.35454865362249732</v>
      </c>
      <c r="O207" s="58">
        <v>2214445.726286781</v>
      </c>
      <c r="P207" s="59">
        <f t="shared" si="28"/>
        <v>0.20073476674372773</v>
      </c>
    </row>
    <row r="208" spans="1:16" x14ac:dyDescent="0.35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15">
        <v>15009000</v>
      </c>
      <c r="H208" s="15">
        <v>11529700</v>
      </c>
      <c r="I208" s="53">
        <v>174824.47808764939</v>
      </c>
      <c r="J208" s="22">
        <f t="shared" si="26"/>
        <v>1.516296851502202E-2</v>
      </c>
      <c r="K208" s="53">
        <v>67605.979282868517</v>
      </c>
      <c r="L208" s="22">
        <f t="shared" si="27"/>
        <v>5.8636373264584953E-3</v>
      </c>
      <c r="M208" s="58">
        <v>5193805.3227091627</v>
      </c>
      <c r="N208" s="59">
        <f t="shared" si="25"/>
        <v>0.4504718529284511</v>
      </c>
      <c r="O208" s="58">
        <v>1386644.0207171314</v>
      </c>
      <c r="P208" s="59">
        <f t="shared" si="28"/>
        <v>0.12026713797558752</v>
      </c>
    </row>
    <row r="209" spans="1:16" ht="78.5" x14ac:dyDescent="0.35">
      <c r="A209" s="61" t="s">
        <v>436</v>
      </c>
      <c r="B209" s="4" t="s">
        <v>2</v>
      </c>
      <c r="C209" s="8" t="s">
        <v>437</v>
      </c>
      <c r="D209" s="8" t="s">
        <v>437</v>
      </c>
      <c r="E209" s="4" t="s">
        <v>437</v>
      </c>
      <c r="F209" s="4" t="s">
        <v>437</v>
      </c>
      <c r="G209" s="35" t="s">
        <v>488</v>
      </c>
      <c r="H209" s="35" t="s">
        <v>489</v>
      </c>
      <c r="I209" s="63" t="s">
        <v>528</v>
      </c>
      <c r="J209" s="64" t="s">
        <v>529</v>
      </c>
      <c r="K209" s="63" t="s">
        <v>530</v>
      </c>
      <c r="L209" s="64" t="s">
        <v>531</v>
      </c>
      <c r="M209" s="63" t="s">
        <v>532</v>
      </c>
      <c r="N209" s="64" t="s">
        <v>533</v>
      </c>
      <c r="O209" s="63" t="s">
        <v>534</v>
      </c>
      <c r="P209" s="64" t="s">
        <v>535</v>
      </c>
    </row>
    <row r="210" spans="1:16" x14ac:dyDescent="0.35">
      <c r="A210" s="61" t="s">
        <v>438</v>
      </c>
      <c r="B210" s="5" t="s">
        <v>439</v>
      </c>
      <c r="C210" s="11" t="s">
        <v>437</v>
      </c>
      <c r="D210" s="11" t="s">
        <v>437</v>
      </c>
      <c r="E210" s="5" t="s">
        <v>437</v>
      </c>
      <c r="F210" s="5" t="s">
        <v>437</v>
      </c>
      <c r="G210" s="19">
        <v>6784554418.4000006</v>
      </c>
      <c r="H210" s="19">
        <v>4663874680.8199978</v>
      </c>
      <c r="I210" s="54">
        <v>1496881220.285114</v>
      </c>
      <c r="J210" s="23">
        <f t="shared" si="26"/>
        <v>0.32095228168136242</v>
      </c>
      <c r="K210" s="54">
        <v>233262586.45780408</v>
      </c>
      <c r="L210" s="23">
        <f>K210/$H210</f>
        <v>5.0014762921715576E-2</v>
      </c>
      <c r="M210" s="54">
        <v>1729943542.8443785</v>
      </c>
      <c r="N210" s="23">
        <f>M210/$H210</f>
        <v>0.3709241052206449</v>
      </c>
      <c r="O210" s="54">
        <v>178207904.32479596</v>
      </c>
      <c r="P210" s="23">
        <f>O210/$H210</f>
        <v>3.8210268611562181E-2</v>
      </c>
    </row>
    <row r="211" spans="1:16" x14ac:dyDescent="0.35">
      <c r="A211" s="61" t="s">
        <v>440</v>
      </c>
      <c r="B211" s="5" t="s">
        <v>441</v>
      </c>
      <c r="C211" s="11" t="s">
        <v>437</v>
      </c>
      <c r="D211" s="11" t="s">
        <v>437</v>
      </c>
      <c r="E211" s="5" t="s">
        <v>437</v>
      </c>
      <c r="F211" s="5" t="s">
        <v>437</v>
      </c>
      <c r="G211" s="19">
        <v>211485119.09999999</v>
      </c>
      <c r="H211" s="19">
        <v>105144304.83</v>
      </c>
      <c r="I211" s="54">
        <v>6996490.3753080098</v>
      </c>
      <c r="J211" s="23">
        <f t="shared" si="26"/>
        <v>6.6541791175662002E-2</v>
      </c>
      <c r="K211" s="54">
        <v>869870.10839600745</v>
      </c>
      <c r="L211" s="23">
        <f t="shared" ref="L211:L230" si="29">K211/$H211</f>
        <v>8.2731072291783725E-3</v>
      </c>
      <c r="M211" s="54">
        <v>42147373.478948817</v>
      </c>
      <c r="N211" s="23">
        <f t="shared" ref="N211:N230" si="30">M211/$H211</f>
        <v>0.40085265242938045</v>
      </c>
      <c r="O211" s="54">
        <v>3280534.2368039931</v>
      </c>
      <c r="P211" s="23">
        <f t="shared" ref="P211:P230" si="31">O211/$H211</f>
        <v>3.120030364086809E-2</v>
      </c>
    </row>
    <row r="212" spans="1:16" x14ac:dyDescent="0.35">
      <c r="A212" s="61" t="s">
        <v>442</v>
      </c>
      <c r="B212" s="5" t="s">
        <v>443</v>
      </c>
      <c r="C212" s="11" t="s">
        <v>437</v>
      </c>
      <c r="D212" s="11" t="s">
        <v>437</v>
      </c>
      <c r="E212" s="5" t="s">
        <v>437</v>
      </c>
      <c r="F212" s="5" t="s">
        <v>437</v>
      </c>
      <c r="G212" s="19">
        <v>1016181874</v>
      </c>
      <c r="H212" s="19">
        <v>310176983</v>
      </c>
      <c r="I212" s="54">
        <v>63594550.585771732</v>
      </c>
      <c r="J212" s="23">
        <f t="shared" si="26"/>
        <v>0.20502665920176202</v>
      </c>
      <c r="K212" s="54">
        <v>2240461.4294891185</v>
      </c>
      <c r="L212" s="23">
        <f t="shared" si="29"/>
        <v>7.2231711322342657E-3</v>
      </c>
      <c r="M212" s="54">
        <v>148383823.72602952</v>
      </c>
      <c r="N212" s="23">
        <f t="shared" si="30"/>
        <v>0.47838438007513123</v>
      </c>
      <c r="O212" s="54">
        <v>5747702.4365108814</v>
      </c>
      <c r="P212" s="23">
        <f t="shared" si="31"/>
        <v>1.8530396359264612E-2</v>
      </c>
    </row>
    <row r="213" spans="1:16" x14ac:dyDescent="0.35">
      <c r="A213" s="61" t="s">
        <v>444</v>
      </c>
      <c r="B213" s="5" t="s">
        <v>445</v>
      </c>
      <c r="C213" s="11" t="s">
        <v>437</v>
      </c>
      <c r="D213" s="11" t="s">
        <v>437</v>
      </c>
      <c r="E213" s="5" t="s">
        <v>437</v>
      </c>
      <c r="F213" s="5" t="s">
        <v>437</v>
      </c>
      <c r="G213" s="19">
        <v>816196786</v>
      </c>
      <c r="H213" s="19">
        <v>717130131</v>
      </c>
      <c r="I213" s="54">
        <v>205441980.97003254</v>
      </c>
      <c r="J213" s="23">
        <f t="shared" si="26"/>
        <v>0.28647796555913024</v>
      </c>
      <c r="K213" s="54">
        <v>47168035.185182579</v>
      </c>
      <c r="L213" s="23">
        <f t="shared" si="29"/>
        <v>6.5773327805107348E-2</v>
      </c>
      <c r="M213" s="54">
        <v>200870521.83148304</v>
      </c>
      <c r="N213" s="23">
        <f t="shared" si="30"/>
        <v>0.28010330782138482</v>
      </c>
      <c r="O213" s="54">
        <v>31695460.514817428</v>
      </c>
      <c r="P213" s="23">
        <f t="shared" si="31"/>
        <v>4.4197641606021749E-2</v>
      </c>
    </row>
    <row r="214" spans="1:16" x14ac:dyDescent="0.35">
      <c r="A214" s="61" t="s">
        <v>446</v>
      </c>
      <c r="B214" s="5" t="s">
        <v>447</v>
      </c>
      <c r="C214" s="11" t="s">
        <v>437</v>
      </c>
      <c r="D214" s="11" t="s">
        <v>437</v>
      </c>
      <c r="E214" s="5" t="s">
        <v>437</v>
      </c>
      <c r="F214" s="5" t="s">
        <v>437</v>
      </c>
      <c r="G214" s="19">
        <v>2391501556</v>
      </c>
      <c r="H214" s="19">
        <v>1825888737.6999998</v>
      </c>
      <c r="I214" s="54">
        <v>497135729.4941653</v>
      </c>
      <c r="J214" s="23">
        <f t="shared" si="26"/>
        <v>0.27227054925613248</v>
      </c>
      <c r="K214" s="54">
        <v>62079487.499329209</v>
      </c>
      <c r="L214" s="23">
        <f t="shared" si="29"/>
        <v>3.3999600423368782E-2</v>
      </c>
      <c r="M214" s="54">
        <v>895496902.38365102</v>
      </c>
      <c r="N214" s="23">
        <f t="shared" si="30"/>
        <v>0.4904443977849785</v>
      </c>
      <c r="O214" s="54">
        <v>65446051.622070782</v>
      </c>
      <c r="P214" s="23">
        <f t="shared" si="31"/>
        <v>3.5843395202990624E-2</v>
      </c>
    </row>
    <row r="215" spans="1:16" x14ac:dyDescent="0.35">
      <c r="A215" s="61" t="s">
        <v>448</v>
      </c>
      <c r="B215" s="5" t="s">
        <v>449</v>
      </c>
      <c r="C215" s="11" t="s">
        <v>437</v>
      </c>
      <c r="D215" s="11" t="s">
        <v>437</v>
      </c>
      <c r="E215" s="5" t="s">
        <v>437</v>
      </c>
      <c r="F215" s="5" t="s">
        <v>437</v>
      </c>
      <c r="G215" s="19">
        <v>2349189083.3000002</v>
      </c>
      <c r="H215" s="19">
        <v>1705534524.2900004</v>
      </c>
      <c r="I215" s="54">
        <v>723712468.85983706</v>
      </c>
      <c r="J215" s="23">
        <f t="shared" si="26"/>
        <v>0.424331761423072</v>
      </c>
      <c r="K215" s="54">
        <v>120904732.23540722</v>
      </c>
      <c r="L215" s="23">
        <f t="shared" si="29"/>
        <v>7.0889642228578659E-2</v>
      </c>
      <c r="M215" s="54">
        <v>443044921.42426622</v>
      </c>
      <c r="N215" s="23">
        <f t="shared" si="30"/>
        <v>0.25976895519526472</v>
      </c>
      <c r="O215" s="54">
        <v>72038155.514592782</v>
      </c>
      <c r="P215" s="23">
        <f t="shared" si="31"/>
        <v>4.2237875861575805E-2</v>
      </c>
    </row>
    <row r="216" spans="1:16" x14ac:dyDescent="0.35">
      <c r="A216" s="61" t="s">
        <v>450</v>
      </c>
      <c r="B216" s="5" t="s">
        <v>451</v>
      </c>
      <c r="C216" s="11" t="s">
        <v>437</v>
      </c>
      <c r="D216" s="11" t="s">
        <v>437</v>
      </c>
      <c r="E216" s="5" t="s">
        <v>437</v>
      </c>
      <c r="F216" s="5" t="s">
        <v>437</v>
      </c>
      <c r="G216" s="19">
        <v>2183862785.3000002</v>
      </c>
      <c r="H216" s="19">
        <v>1548583319.4900002</v>
      </c>
      <c r="I216" s="54">
        <v>779119387.27038765</v>
      </c>
      <c r="J216" s="23">
        <f t="shared" si="26"/>
        <v>0.50311751228663459</v>
      </c>
      <c r="K216" s="54">
        <v>134059719.97326151</v>
      </c>
      <c r="L216" s="23">
        <f t="shared" si="29"/>
        <v>8.6569265138030677E-2</v>
      </c>
      <c r="M216" s="54">
        <v>451925457.67217106</v>
      </c>
      <c r="N216" s="23">
        <f t="shared" si="30"/>
        <v>0.29183154176102394</v>
      </c>
      <c r="O216" s="54">
        <v>68726319.885738492</v>
      </c>
      <c r="P216" s="23">
        <f t="shared" si="31"/>
        <v>4.438012409198127E-2</v>
      </c>
    </row>
    <row r="217" spans="1:16" x14ac:dyDescent="0.35">
      <c r="A217" s="61" t="s">
        <v>452</v>
      </c>
      <c r="B217" s="5" t="s">
        <v>453</v>
      </c>
      <c r="C217" s="11" t="s">
        <v>437</v>
      </c>
      <c r="D217" s="11" t="s">
        <v>437</v>
      </c>
      <c r="E217" s="5" t="s">
        <v>437</v>
      </c>
      <c r="F217" s="5" t="s">
        <v>437</v>
      </c>
      <c r="G217" s="19">
        <v>857656417</v>
      </c>
      <c r="H217" s="19">
        <v>425358127.04000002</v>
      </c>
      <c r="I217" s="54">
        <v>113676455.53580406</v>
      </c>
      <c r="J217" s="23">
        <f t="shared" si="26"/>
        <v>0.26724881531442823</v>
      </c>
      <c r="K217" s="54">
        <v>7786155.0060694218</v>
      </c>
      <c r="L217" s="23">
        <f t="shared" si="29"/>
        <v>1.8304940028422742E-2</v>
      </c>
      <c r="M217" s="54">
        <v>212298370.91098735</v>
      </c>
      <c r="N217" s="23">
        <f t="shared" si="30"/>
        <v>0.49910500685231562</v>
      </c>
      <c r="O217" s="54">
        <v>12059678.042930581</v>
      </c>
      <c r="P217" s="23">
        <f t="shared" si="31"/>
        <v>2.8351822326405221E-2</v>
      </c>
    </row>
    <row r="218" spans="1:16" x14ac:dyDescent="0.35">
      <c r="A218" s="61" t="s">
        <v>454</v>
      </c>
      <c r="B218" s="5" t="s">
        <v>455</v>
      </c>
      <c r="C218" s="11" t="s">
        <v>437</v>
      </c>
      <c r="D218" s="11" t="s">
        <v>437</v>
      </c>
      <c r="E218" s="5" t="s">
        <v>437</v>
      </c>
      <c r="F218" s="5" t="s">
        <v>437</v>
      </c>
      <c r="G218" s="19">
        <v>592906994</v>
      </c>
      <c r="H218" s="19">
        <v>350858296.78999996</v>
      </c>
      <c r="I218" s="54">
        <v>48239585.47882925</v>
      </c>
      <c r="J218" s="23">
        <f t="shared" si="26"/>
        <v>0.13749022303355193</v>
      </c>
      <c r="K218" s="54">
        <v>7216209.5340675898</v>
      </c>
      <c r="L218" s="23">
        <f t="shared" si="29"/>
        <v>2.0567304806779943E-2</v>
      </c>
      <c r="M218" s="54">
        <v>108368944.27545311</v>
      </c>
      <c r="N218" s="23">
        <f t="shared" si="30"/>
        <v>0.30886812501491284</v>
      </c>
      <c r="O218" s="54">
        <v>11231260.070932413</v>
      </c>
      <c r="P218" s="23">
        <f t="shared" si="31"/>
        <v>3.2010815117348317E-2</v>
      </c>
    </row>
    <row r="219" spans="1:16" x14ac:dyDescent="0.35">
      <c r="A219" s="61" t="s">
        <v>456</v>
      </c>
      <c r="B219" s="5" t="s">
        <v>457</v>
      </c>
      <c r="C219" s="11" t="s">
        <v>437</v>
      </c>
      <c r="D219" s="11" t="s">
        <v>437</v>
      </c>
      <c r="E219" s="5" t="s">
        <v>437</v>
      </c>
      <c r="F219" s="5" t="s">
        <v>437</v>
      </c>
      <c r="G219" s="19">
        <v>383264663</v>
      </c>
      <c r="H219" s="19">
        <v>271672861.80000001</v>
      </c>
      <c r="I219" s="54">
        <v>51149709.822919406</v>
      </c>
      <c r="J219" s="23">
        <f t="shared" si="26"/>
        <v>0.18827684695490407</v>
      </c>
      <c r="K219" s="54">
        <v>5786665.0880448576</v>
      </c>
      <c r="L219" s="23">
        <f t="shared" si="29"/>
        <v>2.1300121954414726E-2</v>
      </c>
      <c r="M219" s="54">
        <v>34976267.493401855</v>
      </c>
      <c r="N219" s="23">
        <f t="shared" si="30"/>
        <v>0.12874406100654495</v>
      </c>
      <c r="O219" s="54">
        <v>2545908.4015551419</v>
      </c>
      <c r="P219" s="23">
        <f t="shared" si="31"/>
        <v>9.3712282658154778E-3</v>
      </c>
    </row>
    <row r="220" spans="1:16" x14ac:dyDescent="0.35">
      <c r="A220" s="61" t="s">
        <v>64</v>
      </c>
      <c r="B220" s="5" t="s">
        <v>458</v>
      </c>
      <c r="C220" s="11"/>
      <c r="D220" s="11"/>
      <c r="E220" s="5"/>
      <c r="F220" s="5"/>
      <c r="G220" s="19">
        <v>341832366.10000002</v>
      </c>
      <c r="H220" s="19">
        <v>71360356.799999997</v>
      </c>
      <c r="I220" s="54">
        <v>11394706.238775916</v>
      </c>
      <c r="J220" s="23">
        <f t="shared" si="26"/>
        <v>0.15967838096313886</v>
      </c>
      <c r="K220" s="54">
        <v>731346.99542670872</v>
      </c>
      <c r="L220" s="23">
        <f t="shared" si="29"/>
        <v>1.0248645441564114E-2</v>
      </c>
      <c r="M220" s="54">
        <v>33495860.631532945</v>
      </c>
      <c r="N220" s="23">
        <f t="shared" si="30"/>
        <v>0.46939031884903559</v>
      </c>
      <c r="O220" s="54">
        <v>2691732.0045732912</v>
      </c>
      <c r="P220" s="23">
        <f t="shared" si="31"/>
        <v>3.7720271103987686E-2</v>
      </c>
    </row>
    <row r="221" spans="1:16" x14ac:dyDescent="0.35">
      <c r="A221" s="61" t="s">
        <v>459</v>
      </c>
      <c r="B221" s="5" t="s">
        <v>460</v>
      </c>
      <c r="C221" s="11" t="s">
        <v>437</v>
      </c>
      <c r="D221" s="11" t="s">
        <v>437</v>
      </c>
      <c r="E221" s="5" t="s">
        <v>437</v>
      </c>
      <c r="F221" s="5" t="s">
        <v>437</v>
      </c>
      <c r="G221" s="19">
        <v>1597331647</v>
      </c>
      <c r="H221" s="19">
        <v>1284026570</v>
      </c>
      <c r="I221" s="54">
        <v>336101626.69113529</v>
      </c>
      <c r="J221" s="23">
        <f t="shared" si="26"/>
        <v>0.26175597494928415</v>
      </c>
      <c r="K221" s="54">
        <v>32592932.492623098</v>
      </c>
      <c r="L221" s="23">
        <f t="shared" si="29"/>
        <v>2.5383378548485252E-2</v>
      </c>
      <c r="M221" s="54">
        <v>734523768.40731168</v>
      </c>
      <c r="N221" s="23">
        <f t="shared" si="30"/>
        <v>0.5720471722071232</v>
      </c>
      <c r="O221" s="54">
        <v>43762074.507376894</v>
      </c>
      <c r="P221" s="23">
        <f t="shared" si="31"/>
        <v>3.4081907282788468E-2</v>
      </c>
    </row>
    <row r="222" spans="1:16" x14ac:dyDescent="0.35">
      <c r="A222" s="61" t="s">
        <v>461</v>
      </c>
      <c r="B222" s="5" t="s">
        <v>462</v>
      </c>
      <c r="C222" s="11" t="s">
        <v>437</v>
      </c>
      <c r="D222" s="11" t="s">
        <v>437</v>
      </c>
      <c r="E222" s="5" t="s">
        <v>437</v>
      </c>
      <c r="F222" s="5" t="s">
        <v>437</v>
      </c>
      <c r="G222" s="19">
        <v>827699546</v>
      </c>
      <c r="H222" s="19">
        <v>712015148.89999998</v>
      </c>
      <c r="I222" s="54">
        <v>157199749.24726287</v>
      </c>
      <c r="J222" s="23">
        <f t="shared" si="26"/>
        <v>0.22078146720631223</v>
      </c>
      <c r="K222" s="54">
        <v>45089557.368310899</v>
      </c>
      <c r="L222" s="23">
        <f t="shared" si="29"/>
        <v>6.3326682638663312E-2</v>
      </c>
      <c r="M222" s="54">
        <v>154354873.45352057</v>
      </c>
      <c r="N222" s="23">
        <f t="shared" si="30"/>
        <v>0.2167859401474605</v>
      </c>
      <c r="O222" s="54">
        <v>37190931.411689088</v>
      </c>
      <c r="P222" s="23">
        <f t="shared" si="31"/>
        <v>5.2233342884832952E-2</v>
      </c>
    </row>
    <row r="223" spans="1:16" x14ac:dyDescent="0.35">
      <c r="A223" s="61" t="s">
        <v>463</v>
      </c>
      <c r="B223" s="5" t="s">
        <v>464</v>
      </c>
      <c r="C223" s="11" t="s">
        <v>437</v>
      </c>
      <c r="D223" s="11" t="s">
        <v>437</v>
      </c>
      <c r="E223" s="5" t="s">
        <v>437</v>
      </c>
      <c r="F223" s="5" t="s">
        <v>437</v>
      </c>
      <c r="G223" s="19">
        <v>1967417393.3</v>
      </c>
      <c r="H223" s="19">
        <v>1499084325.2900002</v>
      </c>
      <c r="I223" s="54">
        <v>770063823.29178429</v>
      </c>
      <c r="J223" s="23">
        <f t="shared" si="26"/>
        <v>0.51368946382840353</v>
      </c>
      <c r="K223" s="54">
        <v>133647912.2082082</v>
      </c>
      <c r="L223" s="23">
        <f t="shared" si="29"/>
        <v>8.9153031589703141E-2</v>
      </c>
      <c r="M223" s="54">
        <v>446299677.73828882</v>
      </c>
      <c r="N223" s="23">
        <f t="shared" si="30"/>
        <v>0.2977148584699873</v>
      </c>
      <c r="O223" s="54">
        <v>68198857.161791801</v>
      </c>
      <c r="P223" s="23">
        <f t="shared" si="31"/>
        <v>4.5493676380478881E-2</v>
      </c>
    </row>
    <row r="224" spans="1:16" x14ac:dyDescent="0.35">
      <c r="A224" s="61" t="s">
        <v>465</v>
      </c>
      <c r="B224" s="5" t="s">
        <v>466</v>
      </c>
      <c r="C224" s="11" t="s">
        <v>437</v>
      </c>
      <c r="D224" s="11" t="s">
        <v>437</v>
      </c>
      <c r="E224" s="5" t="s">
        <v>437</v>
      </c>
      <c r="F224" s="5" t="s">
        <v>437</v>
      </c>
      <c r="G224" s="19">
        <v>261943640</v>
      </c>
      <c r="H224" s="19">
        <v>180673760</v>
      </c>
      <c r="I224" s="54">
        <v>67654386.617416158</v>
      </c>
      <c r="J224" s="23">
        <f t="shared" si="26"/>
        <v>0.37445607274358023</v>
      </c>
      <c r="K224" s="54">
        <v>6461961.7754184417</v>
      </c>
      <c r="L224" s="23">
        <f t="shared" si="29"/>
        <v>3.5765911859134615E-2</v>
      </c>
      <c r="M224" s="54">
        <v>66308692.192958988</v>
      </c>
      <c r="N224" s="23">
        <f t="shared" si="30"/>
        <v>0.36700787205047919</v>
      </c>
      <c r="O224" s="54">
        <v>7003746.6245815596</v>
      </c>
      <c r="P224" s="23">
        <f t="shared" si="31"/>
        <v>3.876460325274439E-2</v>
      </c>
    </row>
    <row r="225" spans="1:16" x14ac:dyDescent="0.35">
      <c r="A225" s="61" t="s">
        <v>467</v>
      </c>
      <c r="B225" s="5" t="s">
        <v>468</v>
      </c>
      <c r="C225" s="11" t="s">
        <v>437</v>
      </c>
      <c r="D225" s="11" t="s">
        <v>437</v>
      </c>
      <c r="E225" s="5" t="s">
        <v>437</v>
      </c>
      <c r="F225" s="5" t="s">
        <v>437</v>
      </c>
      <c r="G225" s="19">
        <v>565660584</v>
      </c>
      <c r="H225" s="19">
        <v>336138254.79999995</v>
      </c>
      <c r="I225" s="54">
        <v>45350516.02647949</v>
      </c>
      <c r="J225" s="23">
        <f t="shared" si="26"/>
        <v>0.13491625954166611</v>
      </c>
      <c r="K225" s="54">
        <v>6603408.9408376776</v>
      </c>
      <c r="L225" s="23">
        <f t="shared" si="29"/>
        <v>1.9644919453653563E-2</v>
      </c>
      <c r="M225" s="54">
        <v>103321499.28024705</v>
      </c>
      <c r="N225" s="23">
        <f t="shared" si="30"/>
        <v>0.30737798451926474</v>
      </c>
      <c r="O225" s="54">
        <v>10486506.879162325</v>
      </c>
      <c r="P225" s="23">
        <f t="shared" si="31"/>
        <v>3.1197005188837335E-2</v>
      </c>
    </row>
    <row r="226" spans="1:16" x14ac:dyDescent="0.35">
      <c r="A226" s="61" t="s">
        <v>469</v>
      </c>
      <c r="B226" s="5" t="s">
        <v>470</v>
      </c>
      <c r="C226" s="11" t="s">
        <v>437</v>
      </c>
      <c r="D226" s="11" t="s">
        <v>437</v>
      </c>
      <c r="E226" s="5" t="s">
        <v>437</v>
      </c>
      <c r="F226" s="5" t="s">
        <v>437</v>
      </c>
      <c r="G226" s="19">
        <v>337435413</v>
      </c>
      <c r="H226" s="19">
        <v>237190478</v>
      </c>
      <c r="I226" s="54">
        <v>49930805.555345818</v>
      </c>
      <c r="J226" s="23">
        <f t="shared" si="26"/>
        <v>0.2105093171377049</v>
      </c>
      <c r="K226" s="54">
        <v>5759473.5764368074</v>
      </c>
      <c r="L226" s="23">
        <f t="shared" si="29"/>
        <v>2.4282060667025627E-2</v>
      </c>
      <c r="M226" s="54">
        <v>34611980.037731811</v>
      </c>
      <c r="N226" s="23">
        <f t="shared" si="30"/>
        <v>0.14592482940116935</v>
      </c>
      <c r="O226" s="54">
        <v>2540012.0949631915</v>
      </c>
      <c r="P226" s="23">
        <f t="shared" si="31"/>
        <v>1.0708743944447853E-2</v>
      </c>
    </row>
    <row r="227" spans="1:16" x14ac:dyDescent="0.35">
      <c r="A227" s="61" t="s">
        <v>471</v>
      </c>
      <c r="B227" s="5" t="s">
        <v>437</v>
      </c>
      <c r="C227" s="11" t="s">
        <v>437</v>
      </c>
      <c r="D227" s="11" t="s">
        <v>437</v>
      </c>
      <c r="E227" s="5" t="s">
        <v>437</v>
      </c>
      <c r="F227" s="5" t="s">
        <v>437</v>
      </c>
      <c r="G227" s="19">
        <v>1597331647</v>
      </c>
      <c r="H227" s="19">
        <v>1284026570</v>
      </c>
      <c r="I227" s="54">
        <v>336101626.69113529</v>
      </c>
      <c r="J227" s="23">
        <f t="shared" si="26"/>
        <v>0.26175597494928415</v>
      </c>
      <c r="K227" s="54">
        <v>32592932.492623098</v>
      </c>
      <c r="L227" s="23">
        <f t="shared" si="29"/>
        <v>2.5383378548485252E-2</v>
      </c>
      <c r="M227" s="54">
        <v>734523768.40731168</v>
      </c>
      <c r="N227" s="23">
        <f t="shared" si="30"/>
        <v>0.5720471722071232</v>
      </c>
      <c r="O227" s="54">
        <v>43762074.507376894</v>
      </c>
      <c r="P227" s="23">
        <f t="shared" si="31"/>
        <v>3.4081907282788468E-2</v>
      </c>
    </row>
    <row r="228" spans="1:16" x14ac:dyDescent="0.35">
      <c r="A228" s="61" t="s">
        <v>472</v>
      </c>
      <c r="B228" s="5" t="s">
        <v>473</v>
      </c>
      <c r="C228" s="11" t="s">
        <v>437</v>
      </c>
      <c r="D228" s="11" t="s">
        <v>437</v>
      </c>
      <c r="E228" s="5" t="s">
        <v>437</v>
      </c>
      <c r="F228" s="5" t="s">
        <v>437</v>
      </c>
      <c r="G228" s="19">
        <v>827098748</v>
      </c>
      <c r="H228" s="19">
        <v>711440004.89999998</v>
      </c>
      <c r="I228" s="54">
        <v>157189021.14187366</v>
      </c>
      <c r="J228" s="23">
        <f t="shared" si="26"/>
        <v>0.22094487245480124</v>
      </c>
      <c r="K228" s="54">
        <v>45086565.926394731</v>
      </c>
      <c r="L228" s="23">
        <f t="shared" si="29"/>
        <v>6.3373672573743017E-2</v>
      </c>
      <c r="M228" s="54">
        <v>154346727.98286191</v>
      </c>
      <c r="N228" s="23">
        <f t="shared" si="30"/>
        <v>0.21694974547369864</v>
      </c>
      <c r="O228" s="54">
        <v>37188470.383605257</v>
      </c>
      <c r="P228" s="23">
        <f t="shared" si="31"/>
        <v>5.2272110265759474E-2</v>
      </c>
    </row>
    <row r="229" spans="1:16" x14ac:dyDescent="0.35">
      <c r="A229" s="61" t="s">
        <v>474</v>
      </c>
      <c r="B229" s="5" t="s">
        <v>437</v>
      </c>
      <c r="C229" s="11" t="s">
        <v>437</v>
      </c>
      <c r="D229" s="11" t="s">
        <v>437</v>
      </c>
      <c r="E229" s="5" t="s">
        <v>437</v>
      </c>
      <c r="F229" s="5" t="s">
        <v>437</v>
      </c>
      <c r="G229" s="19">
        <v>5556887425.3000002</v>
      </c>
      <c r="H229" s="19">
        <v>4248553392.9900002</v>
      </c>
      <c r="I229" s="54">
        <v>1426290179.3240342</v>
      </c>
      <c r="J229" s="23">
        <f t="shared" si="26"/>
        <v>0.33571195825792727</v>
      </c>
      <c r="K229" s="54">
        <v>230152254.91991892</v>
      </c>
      <c r="L229" s="23">
        <f t="shared" si="29"/>
        <v>5.4171910678976989E-2</v>
      </c>
      <c r="M229" s="54">
        <v>1539412345.6393998</v>
      </c>
      <c r="N229" s="23">
        <f t="shared" si="30"/>
        <v>0.36233800148996342</v>
      </c>
      <c r="O229" s="54">
        <v>169179667.65148112</v>
      </c>
      <c r="P229" s="23">
        <f t="shared" si="31"/>
        <v>3.9820534662603761E-2</v>
      </c>
    </row>
    <row r="230" spans="1:16" x14ac:dyDescent="0.35">
      <c r="A230" s="61" t="s">
        <v>475</v>
      </c>
      <c r="B230" s="5" t="s">
        <v>437</v>
      </c>
      <c r="C230" s="11" t="s">
        <v>437</v>
      </c>
      <c r="D230" s="11" t="s">
        <v>437</v>
      </c>
      <c r="E230" s="5" t="s">
        <v>437</v>
      </c>
      <c r="F230" s="5" t="s">
        <v>437</v>
      </c>
      <c r="G230" s="19">
        <v>1227666993.0999999</v>
      </c>
      <c r="H230" s="19">
        <v>415321287.8300001</v>
      </c>
      <c r="I230" s="54">
        <v>70591040.961079746</v>
      </c>
      <c r="J230" s="23">
        <f t="shared" si="26"/>
        <v>0.1699673073102243</v>
      </c>
      <c r="K230" s="54">
        <v>3110331.5378851267</v>
      </c>
      <c r="L230" s="23">
        <f t="shared" si="29"/>
        <v>7.4889769174515605E-3</v>
      </c>
      <c r="M230" s="54">
        <v>190531197.20497835</v>
      </c>
      <c r="N230" s="23">
        <f t="shared" si="30"/>
        <v>0.45875615526591268</v>
      </c>
      <c r="O230" s="54">
        <v>9028236.673314875</v>
      </c>
      <c r="P230" s="23">
        <f t="shared" si="31"/>
        <v>2.1737957908409274E-2</v>
      </c>
    </row>
    <row r="231" spans="1:16" x14ac:dyDescent="0.35">
      <c r="A231" s="9"/>
      <c r="B231" s="6"/>
      <c r="C231" s="9"/>
      <c r="D231" s="9"/>
      <c r="E231" s="6"/>
      <c r="F231" s="6"/>
      <c r="G231" s="20"/>
      <c r="H231" s="20"/>
    </row>
    <row r="232" spans="1:16" x14ac:dyDescent="0.35">
      <c r="A232" s="43" t="s">
        <v>497</v>
      </c>
      <c r="B232" s="6"/>
      <c r="C232" s="9"/>
      <c r="D232" s="9"/>
      <c r="E232" s="6"/>
      <c r="F232" s="6"/>
      <c r="G232" s="16">
        <f>COUNTIF(G3:G208, "&lt;&gt;"&amp;"*")</f>
        <v>205</v>
      </c>
      <c r="H232" s="16">
        <f t="shared" ref="H232:P232" si="32">COUNTIF(H3:H208, "&lt;&gt;"&amp;"*")</f>
        <v>205</v>
      </c>
      <c r="I232" s="55">
        <f t="shared" si="32"/>
        <v>183</v>
      </c>
      <c r="J232" s="16">
        <f t="shared" si="32"/>
        <v>183</v>
      </c>
      <c r="K232" s="55">
        <f t="shared" si="32"/>
        <v>183</v>
      </c>
      <c r="L232" s="16">
        <f t="shared" si="32"/>
        <v>183</v>
      </c>
      <c r="M232" s="55">
        <f t="shared" si="32"/>
        <v>183</v>
      </c>
      <c r="N232" s="16">
        <f t="shared" si="32"/>
        <v>183</v>
      </c>
      <c r="O232" s="55">
        <f t="shared" si="32"/>
        <v>183</v>
      </c>
      <c r="P232" s="16">
        <f t="shared" si="32"/>
        <v>183</v>
      </c>
    </row>
    <row r="233" spans="1:16" x14ac:dyDescent="0.35">
      <c r="A233" s="9"/>
      <c r="B233" s="6"/>
      <c r="C233" s="9"/>
      <c r="D233" s="9"/>
      <c r="E233" s="6"/>
      <c r="F233" s="6"/>
      <c r="G233" s="20"/>
      <c r="H233" s="20"/>
    </row>
    <row r="234" spans="1:16" x14ac:dyDescent="0.35">
      <c r="A234" s="9" t="s">
        <v>498</v>
      </c>
      <c r="B234" s="6"/>
      <c r="C234" s="9"/>
      <c r="D234" s="9"/>
      <c r="E234" s="6"/>
      <c r="F234" s="6"/>
      <c r="G234" s="20"/>
      <c r="H234" s="20"/>
      <c r="I234" s="66" t="s">
        <v>525</v>
      </c>
      <c r="K234" s="66" t="s">
        <v>527</v>
      </c>
    </row>
    <row r="235" spans="1:16" x14ac:dyDescent="0.35">
      <c r="A235" s="9" t="s">
        <v>499</v>
      </c>
      <c r="B235" s="6"/>
      <c r="C235" s="9"/>
      <c r="D235" s="9"/>
      <c r="E235" s="6"/>
      <c r="F235" s="6"/>
      <c r="G235" s="20"/>
      <c r="H235" s="20"/>
      <c r="I235" s="66" t="s">
        <v>526</v>
      </c>
      <c r="K235" s="66" t="s">
        <v>544</v>
      </c>
    </row>
    <row r="237" spans="1:16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6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6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6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  <row r="241" spans="1:9" x14ac:dyDescent="0.35">
      <c r="A241" s="9"/>
      <c r="B241" s="6"/>
      <c r="C241" s="9"/>
      <c r="D241" s="9"/>
      <c r="E241" s="6"/>
      <c r="F241" s="6"/>
      <c r="G241" s="16"/>
      <c r="H241" s="16"/>
      <c r="I241" s="20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1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235" sqref="D235"/>
    </sheetView>
  </sheetViews>
  <sheetFormatPr defaultRowHeight="14.5" x14ac:dyDescent="0.35"/>
  <cols>
    <col min="1" max="1" width="32.90625" customWidth="1"/>
    <col min="2" max="2" width="8.7265625" customWidth="1"/>
    <col min="3" max="3" width="19.08984375" customWidth="1"/>
    <col min="4" max="4" width="18.81640625" customWidth="1"/>
    <col min="5" max="5" width="12.6328125" customWidth="1"/>
    <col min="6" max="6" width="11.6328125" customWidth="1"/>
    <col min="7" max="7" width="14.36328125" customWidth="1"/>
    <col min="8" max="8" width="14.1796875" customWidth="1"/>
    <col min="9" max="9" width="12.36328125" style="51" customWidth="1"/>
    <col min="10" max="10" width="14.1796875" style="21" customWidth="1"/>
    <col min="11" max="11" width="12.36328125" style="51" customWidth="1"/>
    <col min="12" max="12" width="14.1796875" style="21" customWidth="1"/>
    <col min="13" max="13" width="12.36328125" style="51" customWidth="1"/>
    <col min="14" max="14" width="13.08984375" style="21" customWidth="1"/>
    <col min="15" max="15" width="12.36328125" style="51" customWidth="1"/>
    <col min="16" max="16" width="14.1796875" style="21" customWidth="1"/>
    <col min="17" max="24" width="8.81640625" style="6"/>
  </cols>
  <sheetData>
    <row r="1" spans="1:16" x14ac:dyDescent="0.35">
      <c r="A1" s="73" t="s">
        <v>0</v>
      </c>
      <c r="B1" s="74"/>
      <c r="C1" s="74"/>
      <c r="D1" s="74"/>
      <c r="E1" s="74"/>
      <c r="F1" s="75"/>
      <c r="G1" s="16"/>
      <c r="H1" s="16"/>
      <c r="J1" s="21" t="s">
        <v>510</v>
      </c>
      <c r="L1" s="21" t="s">
        <v>514</v>
      </c>
      <c r="N1" s="21" t="s">
        <v>519</v>
      </c>
      <c r="P1" s="21" t="s">
        <v>520</v>
      </c>
    </row>
    <row r="2" spans="1:16" ht="94.5" customHeight="1" x14ac:dyDescent="0.35">
      <c r="A2" s="7" t="s">
        <v>1</v>
      </c>
      <c r="B2" s="2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4" t="s">
        <v>500</v>
      </c>
      <c r="H2" s="14" t="s">
        <v>501</v>
      </c>
      <c r="I2" s="52" t="s">
        <v>536</v>
      </c>
      <c r="J2" s="24" t="s">
        <v>537</v>
      </c>
      <c r="K2" s="52" t="s">
        <v>538</v>
      </c>
      <c r="L2" s="24" t="s">
        <v>539</v>
      </c>
      <c r="M2" s="56" t="s">
        <v>540</v>
      </c>
      <c r="N2" s="57" t="s">
        <v>541</v>
      </c>
      <c r="O2" s="56" t="s">
        <v>542</v>
      </c>
      <c r="P2" s="57" t="s">
        <v>543</v>
      </c>
    </row>
    <row r="3" spans="1:16" x14ac:dyDescent="0.35">
      <c r="A3" s="7" t="s">
        <v>9</v>
      </c>
      <c r="B3" s="3" t="s">
        <v>10</v>
      </c>
      <c r="C3" s="10" t="s">
        <v>11</v>
      </c>
      <c r="D3" s="10" t="s">
        <v>12</v>
      </c>
      <c r="E3" s="3" t="s">
        <v>13</v>
      </c>
      <c r="F3" s="3">
        <v>1</v>
      </c>
      <c r="G3" s="71">
        <f>('NPP DAL IAL 2010'!G3/'NPP DAL IAL 2000'!G3)-1</f>
        <v>0.43702920636664011</v>
      </c>
      <c r="H3" s="71">
        <f>('NPP DAL IAL 2010'!H3/'NPP DAL IAL 2000'!H3)-1</f>
        <v>0.43700191365087604</v>
      </c>
      <c r="I3" s="47">
        <f>('NPP DAL IAL 2010'!I3/'NPP DAL IAL 2000'!I3)-1</f>
        <v>0.44277031349026363</v>
      </c>
      <c r="J3" s="47">
        <f>('NPP DAL IAL 2010'!J3/'NPP DAL IAL 2000'!J3)-1</f>
        <v>4.0141907847095482E-3</v>
      </c>
      <c r="K3" s="47">
        <f>('NPP DAL IAL 2010'!K3/'NPP DAL IAL 2000'!K3)-1</f>
        <v>0.44230775023443192</v>
      </c>
      <c r="L3" s="47">
        <f>('NPP DAL IAL 2010'!L3/'NPP DAL IAL 2000'!L3)-1</f>
        <v>3.6922961153722511E-3</v>
      </c>
      <c r="M3" s="60">
        <f>('NPP DAL IAL 2010'!M3/'NPP DAL IAL 2000'!M3)-1</f>
        <v>0.36255386591781025</v>
      </c>
      <c r="N3" s="59">
        <f>('NPP DAL IAL 2010'!N3/'NPP DAL IAL 2000'!N3)-1</f>
        <v>-5.1807897418815307E-2</v>
      </c>
      <c r="O3" s="60">
        <f>('NPP DAL IAL 2010'!O3/'NPP DAL IAL 2000'!O3)-1</f>
        <v>0.3816348891825998</v>
      </c>
      <c r="P3" s="59">
        <f>('NPP DAL IAL 2010'!P3/'NPP DAL IAL 2000'!P3)-1</f>
        <v>-3.8529541222119823E-2</v>
      </c>
    </row>
    <row r="4" spans="1:16" x14ac:dyDescent="0.35">
      <c r="A4" s="7" t="s">
        <v>14</v>
      </c>
      <c r="B4" s="3" t="s">
        <v>15</v>
      </c>
      <c r="C4" s="10" t="s">
        <v>16</v>
      </c>
      <c r="D4" s="10" t="s">
        <v>17</v>
      </c>
      <c r="E4" s="3" t="s">
        <v>18</v>
      </c>
      <c r="F4" s="3">
        <v>1</v>
      </c>
      <c r="G4" s="71">
        <f>('NPP DAL IAL 2010'!G4/'NPP DAL IAL 2000'!G4)-1</f>
        <v>5.832233022064548E-2</v>
      </c>
      <c r="H4" s="71">
        <f>('NPP DAL IAL 2010'!H4/'NPP DAL IAL 2000'!H4)-1</f>
        <v>3.4438898901122617E-2</v>
      </c>
      <c r="I4" s="47">
        <f>('NPP DAL IAL 2010'!I4/'NPP DAL IAL 2000'!I4)-1</f>
        <v>2.805436923764737E-2</v>
      </c>
      <c r="J4" s="47">
        <f>('NPP DAL IAL 2010'!J4/'NPP DAL IAL 2000'!J4)-1</f>
        <v>-6.1719736856933327E-3</v>
      </c>
      <c r="K4" s="47">
        <f>('NPP DAL IAL 2010'!K4/'NPP DAL IAL 2000'!K4)-1</f>
        <v>2.6564594375129147E-2</v>
      </c>
      <c r="L4" s="47">
        <f>('NPP DAL IAL 2010'!L4/'NPP DAL IAL 2000'!L4)-1</f>
        <v>-7.61215044635144E-3</v>
      </c>
      <c r="M4" s="60">
        <f>('NPP DAL IAL 2010'!M4/'NPP DAL IAL 2000'!M4)-1</f>
        <v>9.7998705522925222E-2</v>
      </c>
      <c r="N4" s="59">
        <f>('NPP DAL IAL 2010'!N4/'NPP DAL IAL 2000'!N4)-1</f>
        <v>6.1443751476594421E-2</v>
      </c>
      <c r="O4" s="60">
        <f>('NPP DAL IAL 2010'!O4/'NPP DAL IAL 2000'!O4)-1</f>
        <v>-0.10465972359991682</v>
      </c>
      <c r="P4" s="59">
        <f>('NPP DAL IAL 2010'!P4/'NPP DAL IAL 2000'!P4)-1</f>
        <v>-0.13446770287621912</v>
      </c>
    </row>
    <row r="5" spans="1:16" x14ac:dyDescent="0.35">
      <c r="A5" s="7" t="s">
        <v>19</v>
      </c>
      <c r="B5" s="3" t="s">
        <v>20</v>
      </c>
      <c r="C5" s="10" t="s">
        <v>21</v>
      </c>
      <c r="D5" s="10" t="s">
        <v>17</v>
      </c>
      <c r="E5" s="3" t="s">
        <v>18</v>
      </c>
      <c r="F5" s="3">
        <v>1</v>
      </c>
      <c r="G5" s="71">
        <f>('NPP DAL IAL 2010'!G5/'NPP DAL IAL 2000'!G5)-1</f>
        <v>0.17633858592525375</v>
      </c>
      <c r="H5" s="71">
        <f>('NPP DAL IAL 2010'!H5/'NPP DAL IAL 2000'!H5)-1</f>
        <v>0.16552575227251221</v>
      </c>
      <c r="I5" s="47">
        <f>('NPP DAL IAL 2010'!I5/'NPP DAL IAL 2000'!I5)-1</f>
        <v>0.16502099304168327</v>
      </c>
      <c r="J5" s="47">
        <f>('NPP DAL IAL 2010'!J5/'NPP DAL IAL 2000'!J5)-1</f>
        <v>-4.3307428415439997E-4</v>
      </c>
      <c r="K5" s="47">
        <f>('NPP DAL IAL 2010'!K5/'NPP DAL IAL 2000'!K5)-1</f>
        <v>0.12142715229304879</v>
      </c>
      <c r="L5" s="47">
        <f>('NPP DAL IAL 2010'!L5/'NPP DAL IAL 2000'!L5)-1</f>
        <v>-3.7835800619146376E-2</v>
      </c>
      <c r="M5" s="60">
        <f>('NPP DAL IAL 2010'!M5/'NPP DAL IAL 2000'!M5)-1</f>
        <v>0.15337314256092061</v>
      </c>
      <c r="N5" s="59">
        <f>('NPP DAL IAL 2010'!N5/'NPP DAL IAL 2000'!N5)-1</f>
        <v>-1.0426719176214516E-2</v>
      </c>
      <c r="O5" s="60">
        <f>('NPP DAL IAL 2010'!O5/'NPP DAL IAL 2000'!O5)-1</f>
        <v>-3.1895574064341181E-2</v>
      </c>
      <c r="P5" s="59">
        <f>('NPP DAL IAL 2010'!P5/'NPP DAL IAL 2000'!P5)-1</f>
        <v>-0.16938392476693576</v>
      </c>
    </row>
    <row r="6" spans="1:16" x14ac:dyDescent="0.35">
      <c r="A6" s="7" t="s">
        <v>22</v>
      </c>
      <c r="B6" s="3" t="s">
        <v>23</v>
      </c>
      <c r="C6" s="10" t="s">
        <v>24</v>
      </c>
      <c r="D6" s="10" t="s">
        <v>17</v>
      </c>
      <c r="E6" s="3" t="s">
        <v>18</v>
      </c>
      <c r="F6" s="3">
        <v>1</v>
      </c>
      <c r="G6" s="71">
        <f>('NPP DAL IAL 2010'!G6/'NPP DAL IAL 2000'!G6)-1</f>
        <v>0.35237896654629131</v>
      </c>
      <c r="H6" s="71">
        <f>('NPP DAL IAL 2010'!H6/'NPP DAL IAL 2000'!H6)-1</f>
        <v>0.31508216397731625</v>
      </c>
      <c r="I6" s="53" t="s">
        <v>477</v>
      </c>
      <c r="J6" s="53" t="s">
        <v>477</v>
      </c>
      <c r="K6" s="53" t="s">
        <v>477</v>
      </c>
      <c r="L6" s="53" t="s">
        <v>477</v>
      </c>
      <c r="M6" s="60" t="s">
        <v>477</v>
      </c>
      <c r="N6" s="60" t="s">
        <v>477</v>
      </c>
      <c r="O6" s="58" t="s">
        <v>477</v>
      </c>
      <c r="P6" s="58" t="s">
        <v>477</v>
      </c>
    </row>
    <row r="7" spans="1:16" x14ac:dyDescent="0.35">
      <c r="A7" s="7" t="s">
        <v>25</v>
      </c>
      <c r="B7" s="3" t="s">
        <v>26</v>
      </c>
      <c r="C7" s="10" t="s">
        <v>16</v>
      </c>
      <c r="D7" s="10" t="s">
        <v>27</v>
      </c>
      <c r="E7" s="3" t="s">
        <v>18</v>
      </c>
      <c r="F7" s="3">
        <v>0</v>
      </c>
      <c r="G7" s="71">
        <f>('NPP DAL IAL 2010'!G7/'NPP DAL IAL 2000'!G7)-1</f>
        <v>0.46228492849150693</v>
      </c>
      <c r="H7" s="71">
        <f>('NPP DAL IAL 2010'!H7/'NPP DAL IAL 2000'!H7)-1</f>
        <v>0.46086179033359786</v>
      </c>
      <c r="I7" s="47">
        <f>('NPP DAL IAL 2010'!I7/'NPP DAL IAL 2000'!I7)-1</f>
        <v>0.55780287065161049</v>
      </c>
      <c r="J7" s="47">
        <f>('NPP DAL IAL 2010'!J7/'NPP DAL IAL 2000'!J7)-1</f>
        <v>6.6358830766513055E-2</v>
      </c>
      <c r="K7" s="47">
        <v>0</v>
      </c>
      <c r="L7" s="47">
        <v>0</v>
      </c>
      <c r="M7" s="60">
        <f>('NPP DAL IAL 2010'!M7/'NPP DAL IAL 2000'!M7)-1</f>
        <v>0.97478842420665091</v>
      </c>
      <c r="N7" s="59">
        <f>('NPP DAL IAL 2010'!N7/'NPP DAL IAL 2000'!N7)-1</f>
        <v>0.35179688953031918</v>
      </c>
      <c r="O7" s="60">
        <v>0</v>
      </c>
      <c r="P7" s="59">
        <v>0</v>
      </c>
    </row>
    <row r="8" spans="1:16" x14ac:dyDescent="0.35">
      <c r="A8" s="7" t="s">
        <v>28</v>
      </c>
      <c r="B8" s="3" t="s">
        <v>29</v>
      </c>
      <c r="C8" s="10" t="s">
        <v>30</v>
      </c>
      <c r="D8" s="10" t="s">
        <v>17</v>
      </c>
      <c r="E8" s="3" t="s">
        <v>13</v>
      </c>
      <c r="F8" s="3">
        <v>1</v>
      </c>
      <c r="G8" s="71">
        <f>('NPP DAL IAL 2010'!G8/'NPP DAL IAL 2000'!G8)-1</f>
        <v>0.3527624372346001</v>
      </c>
      <c r="H8" s="71">
        <f>('NPP DAL IAL 2010'!H8/'NPP DAL IAL 2000'!H8)-1</f>
        <v>0.35270131713857555</v>
      </c>
      <c r="I8" s="47">
        <f>('NPP DAL IAL 2010'!I8/'NPP DAL IAL 2000'!I8)-1</f>
        <v>0.37800416059708719</v>
      </c>
      <c r="J8" s="47">
        <f>('NPP DAL IAL 2010'!J8/'NPP DAL IAL 2000'!J8)-1</f>
        <v>1.8705417920369616E-2</v>
      </c>
      <c r="K8" s="47">
        <f>('NPP DAL IAL 2010'!K8/'NPP DAL IAL 2000'!K8)-1</f>
        <v>0.37792392601891422</v>
      </c>
      <c r="L8" s="47">
        <f>('NPP DAL IAL 2010'!L8/'NPP DAL IAL 2000'!L8)-1</f>
        <v>1.8646103586039908E-2</v>
      </c>
      <c r="M8" s="60">
        <f>('NPP DAL IAL 2010'!M8/'NPP DAL IAL 2000'!M8)-1</f>
        <v>0.3765592613372255</v>
      </c>
      <c r="N8" s="59">
        <f>('NPP DAL IAL 2010'!N8/'NPP DAL IAL 2000'!N8)-1</f>
        <v>1.7637259531259719E-2</v>
      </c>
      <c r="O8" s="60">
        <f>('NPP DAL IAL 2010'!O8/'NPP DAL IAL 2000'!O8)-1</f>
        <v>0.34879487995746428</v>
      </c>
      <c r="P8" s="59">
        <f>('NPP DAL IAL 2010'!P8/'NPP DAL IAL 2000'!P8)-1</f>
        <v>-2.8878785964183695E-3</v>
      </c>
    </row>
    <row r="9" spans="1:16" x14ac:dyDescent="0.35">
      <c r="A9" s="7" t="s">
        <v>31</v>
      </c>
      <c r="B9" s="3" t="s">
        <v>32</v>
      </c>
      <c r="C9" s="10" t="s">
        <v>33</v>
      </c>
      <c r="D9" s="10" t="s">
        <v>27</v>
      </c>
      <c r="E9" s="3" t="s">
        <v>18</v>
      </c>
      <c r="F9" s="3">
        <v>0</v>
      </c>
      <c r="G9" s="71">
        <f>('NPP DAL IAL 2010'!G9/'NPP DAL IAL 2000'!G9)-1</f>
        <v>3.0764248704663322E-2</v>
      </c>
      <c r="H9" s="71">
        <f>('NPP DAL IAL 2010'!H9/'NPP DAL IAL 2000'!H9)-1</f>
        <v>3.0754758229600609E-2</v>
      </c>
      <c r="I9" s="47">
        <f>('NPP DAL IAL 2010'!I9/'NPP DAL IAL 2000'!I9)-1</f>
        <v>3.0680858727251792E-2</v>
      </c>
      <c r="J9" s="47">
        <f>('NPP DAL IAL 2010'!J9/'NPP DAL IAL 2000'!J9)-1</f>
        <v>-7.1694553683943063E-5</v>
      </c>
      <c r="K9" s="47">
        <f>('NPP DAL IAL 2010'!K9/'NPP DAL IAL 2000'!K9)-1</f>
        <v>3.0680858727251792E-2</v>
      </c>
      <c r="L9" s="47">
        <f>('NPP DAL IAL 2010'!L9/'NPP DAL IAL 2000'!L9)-1</f>
        <v>-7.1694553683943063E-5</v>
      </c>
      <c r="M9" s="60">
        <f>('NPP DAL IAL 2010'!M9/'NPP DAL IAL 2000'!M9)-1</f>
        <v>3.0757582477780154E-2</v>
      </c>
      <c r="N9" s="59">
        <f>('NPP DAL IAL 2010'!N9/'NPP DAL IAL 2000'!N9)-1</f>
        <v>2.7399807345229732E-6</v>
      </c>
      <c r="O9" s="60">
        <f>('NPP DAL IAL 2010'!O9/'NPP DAL IAL 2000'!O9)-1</f>
        <v>3.0675517945725206E-2</v>
      </c>
      <c r="P9" s="59">
        <f>('NPP DAL IAL 2010'!P9/'NPP DAL IAL 2000'!P9)-1</f>
        <v>-7.6875981646296054E-5</v>
      </c>
    </row>
    <row r="10" spans="1:16" x14ac:dyDescent="0.35">
      <c r="A10" s="7" t="s">
        <v>34</v>
      </c>
      <c r="B10" s="3" t="s">
        <v>35</v>
      </c>
      <c r="C10" s="10" t="s">
        <v>33</v>
      </c>
      <c r="D10" s="10" t="s">
        <v>17</v>
      </c>
      <c r="E10" s="3" t="s">
        <v>18</v>
      </c>
      <c r="F10" s="3">
        <v>1</v>
      </c>
      <c r="G10" s="71">
        <f>('NPP DAL IAL 2010'!G10/'NPP DAL IAL 2000'!G10)-1</f>
        <v>0.12001023265833699</v>
      </c>
      <c r="H10" s="71">
        <f>('NPP DAL IAL 2010'!H10/'NPP DAL IAL 2000'!H10)-1</f>
        <v>0.14915254237288145</v>
      </c>
      <c r="I10" s="47">
        <f>('NPP DAL IAL 2010'!I10/'NPP DAL IAL 2000'!I10)-1</f>
        <v>0.28684016235450804</v>
      </c>
      <c r="J10" s="47">
        <f>('NPP DAL IAL 2010'!J10/'NPP DAL IAL 2000'!J10)-1</f>
        <v>0.11981666045598782</v>
      </c>
      <c r="K10" s="47">
        <f>('NPP DAL IAL 2010'!K10/'NPP DAL IAL 2000'!K10)-1</f>
        <v>0.34345192222987575</v>
      </c>
      <c r="L10" s="47">
        <f>('NPP DAL IAL 2010'!L10/'NPP DAL IAL 2000'!L10)-1</f>
        <v>0.16908058129148484</v>
      </c>
      <c r="M10" s="60">
        <f>('NPP DAL IAL 2010'!M10/'NPP DAL IAL 2000'!M10)-1</f>
        <v>0.27933534988471531</v>
      </c>
      <c r="N10" s="59">
        <f>('NPP DAL IAL 2010'!N10/'NPP DAL IAL 2000'!N10)-1</f>
        <v>0.11328592394097647</v>
      </c>
      <c r="O10" s="60">
        <f>('NPP DAL IAL 2010'!O10/'NPP DAL IAL 2000'!O10)-1</f>
        <v>2.7481308557061768E-2</v>
      </c>
      <c r="P10" s="59">
        <f>('NPP DAL IAL 2010'!P10/'NPP DAL IAL 2000'!P10)-1</f>
        <v>-0.10587909727335332</v>
      </c>
    </row>
    <row r="11" spans="1:16" x14ac:dyDescent="0.35">
      <c r="A11" s="7" t="s">
        <v>36</v>
      </c>
      <c r="B11" s="3" t="s">
        <v>37</v>
      </c>
      <c r="C11" s="10" t="s">
        <v>16</v>
      </c>
      <c r="D11" s="10" t="s">
        <v>38</v>
      </c>
      <c r="E11" s="3" t="s">
        <v>18</v>
      </c>
      <c r="F11" s="3">
        <v>1</v>
      </c>
      <c r="G11" s="71">
        <f>('NPP DAL IAL 2010'!G11/'NPP DAL IAL 2000'!G11)-1</f>
        <v>5.1631595564882726E-3</v>
      </c>
      <c r="H11" s="71">
        <f>('NPP DAL IAL 2010'!H11/'NPP DAL IAL 2000'!H11)-1</f>
        <v>3.9368207530755761E-2</v>
      </c>
      <c r="I11" s="47">
        <f>('NPP DAL IAL 2010'!I11/'NPP DAL IAL 2000'!I11)-1</f>
        <v>0.36458944493307865</v>
      </c>
      <c r="J11" s="47">
        <f>('NPP DAL IAL 2010'!J11/'NPP DAL IAL 2000'!J11)-1</f>
        <v>0.31290281446548796</v>
      </c>
      <c r="K11" s="47">
        <f>('NPP DAL IAL 2010'!K11/'NPP DAL IAL 2000'!K11)-1</f>
        <v>0.20338213557898754</v>
      </c>
      <c r="L11" s="47">
        <f>('NPP DAL IAL 2010'!L11/'NPP DAL IAL 2000'!L11)-1</f>
        <v>0.15780156335345552</v>
      </c>
      <c r="M11" s="60">
        <f>('NPP DAL IAL 2010'!M11/'NPP DAL IAL 2000'!M11)-1</f>
        <v>0.36372387395069405</v>
      </c>
      <c r="N11" s="59">
        <f>('NPP DAL IAL 2010'!N11/'NPP DAL IAL 2000'!N11)-1</f>
        <v>0.31207002876345014</v>
      </c>
      <c r="O11" s="60">
        <f>('NPP DAL IAL 2010'!O11/'NPP DAL IAL 2000'!O11)-1</f>
        <v>-1</v>
      </c>
      <c r="P11" s="59">
        <f>('NPP DAL IAL 2010'!P11/'NPP DAL IAL 2000'!P11)-1</f>
        <v>-1</v>
      </c>
    </row>
    <row r="12" spans="1:16" x14ac:dyDescent="0.35">
      <c r="A12" s="7" t="s">
        <v>39</v>
      </c>
      <c r="B12" s="3" t="s">
        <v>40</v>
      </c>
      <c r="C12" s="10" t="s">
        <v>33</v>
      </c>
      <c r="D12" s="10" t="s">
        <v>27</v>
      </c>
      <c r="E12" s="3" t="s">
        <v>18</v>
      </c>
      <c r="F12" s="3">
        <v>0</v>
      </c>
      <c r="G12" s="71">
        <f>('NPP DAL IAL 2010'!G12/'NPP DAL IAL 2000'!G12)-1</f>
        <v>0.37126635644115669</v>
      </c>
      <c r="H12" s="71">
        <f>('NPP DAL IAL 2010'!H12/'NPP DAL IAL 2000'!H12)-1</f>
        <v>0.371264191763512</v>
      </c>
      <c r="I12" s="53" t="s">
        <v>477</v>
      </c>
      <c r="J12" s="53" t="s">
        <v>477</v>
      </c>
      <c r="K12" s="53" t="s">
        <v>477</v>
      </c>
      <c r="L12" s="53" t="s">
        <v>477</v>
      </c>
      <c r="M12" s="60" t="s">
        <v>477</v>
      </c>
      <c r="N12" s="59" t="s">
        <v>477</v>
      </c>
      <c r="O12" s="58" t="s">
        <v>477</v>
      </c>
      <c r="P12" s="58" t="s">
        <v>477</v>
      </c>
    </row>
    <row r="13" spans="1:16" x14ac:dyDescent="0.35">
      <c r="A13" s="7" t="s">
        <v>41</v>
      </c>
      <c r="B13" s="3" t="s">
        <v>42</v>
      </c>
      <c r="C13" s="10" t="s">
        <v>24</v>
      </c>
      <c r="D13" s="10" t="s">
        <v>43</v>
      </c>
      <c r="E13" s="3" t="s">
        <v>18</v>
      </c>
      <c r="F13" s="3">
        <v>0</v>
      </c>
      <c r="G13" s="71">
        <f>('NPP DAL IAL 2010'!G13/'NPP DAL IAL 2000'!G13)-1</f>
        <v>9.8813816167633295E-2</v>
      </c>
      <c r="H13" s="71">
        <f>('NPP DAL IAL 2010'!H13/'NPP DAL IAL 2000'!H13)-1</f>
        <v>9.6101532717318028E-2</v>
      </c>
      <c r="I13" s="47">
        <f>('NPP DAL IAL 2010'!I13/'NPP DAL IAL 2000'!I13)-1</f>
        <v>-5.0891804774307658E-2</v>
      </c>
      <c r="J13" s="47">
        <f>('NPP DAL IAL 2010'!J13/'NPP DAL IAL 2000'!J13)-1</f>
        <v>-0.13410558520725546</v>
      </c>
      <c r="K13" s="47">
        <f>('NPP DAL IAL 2010'!K13/'NPP DAL IAL 2000'!K13)-1</f>
        <v>-6.4786813035849877E-2</v>
      </c>
      <c r="L13" s="47">
        <f>('NPP DAL IAL 2010'!L13/'NPP DAL IAL 2000'!L13)-1</f>
        <v>-0.14678233808716024</v>
      </c>
      <c r="M13" s="60">
        <f>('NPP DAL IAL 2010'!M13/'NPP DAL IAL 2000'!M13)-1</f>
        <v>-4.9655784941906811E-2</v>
      </c>
      <c r="N13" s="59">
        <f>('NPP DAL IAL 2010'!N13/'NPP DAL IAL 2000'!N13)-1</f>
        <v>-0.13297793435055361</v>
      </c>
      <c r="O13" s="60">
        <f>('NPP DAL IAL 2010'!O13/'NPP DAL IAL 2000'!O13)-1</f>
        <v>0.10674075732028743</v>
      </c>
      <c r="P13" s="59">
        <f>('NPP DAL IAL 2010'!P13/'NPP DAL IAL 2000'!P13)-1</f>
        <v>9.7064225214555933E-3</v>
      </c>
    </row>
    <row r="14" spans="1:16" x14ac:dyDescent="0.35">
      <c r="A14" s="7" t="s">
        <v>44</v>
      </c>
      <c r="B14" s="3" t="s">
        <v>45</v>
      </c>
      <c r="C14" s="10" t="s">
        <v>16</v>
      </c>
      <c r="D14" s="10" t="s">
        <v>43</v>
      </c>
      <c r="E14" s="3" t="s">
        <v>18</v>
      </c>
      <c r="F14" s="3">
        <v>0</v>
      </c>
      <c r="G14" s="71">
        <f>('NPP DAL IAL 2010'!G14/'NPP DAL IAL 2000'!G14)-1</f>
        <v>-1.6133334321214554E-2</v>
      </c>
      <c r="H14" s="71">
        <f>('NPP DAL IAL 2010'!H14/'NPP DAL IAL 2000'!H14)-1</f>
        <v>-3.2040908093642351E-3</v>
      </c>
      <c r="I14" s="47">
        <f>('NPP DAL IAL 2010'!I14/'NPP DAL IAL 2000'!I14)-1</f>
        <v>-6.1341748714824673E-2</v>
      </c>
      <c r="J14" s="47">
        <f>('NPP DAL IAL 2010'!J14/'NPP DAL IAL 2000'!J14)-1</f>
        <v>-5.8324535012053036E-2</v>
      </c>
      <c r="K14" s="47">
        <f>('NPP DAL IAL 2010'!K14/'NPP DAL IAL 2000'!K14)-1</f>
        <v>-7.2592825984521658E-2</v>
      </c>
      <c r="L14" s="47">
        <f>('NPP DAL IAL 2010'!L14/'NPP DAL IAL 2000'!L14)-1</f>
        <v>-6.9611777632091809E-2</v>
      </c>
      <c r="M14" s="60">
        <f>('NPP DAL IAL 2010'!M14/'NPP DAL IAL 2000'!M14)-1</f>
        <v>-7.2173778173690972E-2</v>
      </c>
      <c r="N14" s="59">
        <f>('NPP DAL IAL 2010'!N14/'NPP DAL IAL 2000'!N14)-1</f>
        <v>-6.9191382838165838E-2</v>
      </c>
      <c r="O14" s="60">
        <f>('NPP DAL IAL 2010'!O14/'NPP DAL IAL 2000'!O14)-1</f>
        <v>-1.0946342113427043E-2</v>
      </c>
      <c r="P14" s="59">
        <f>('NPP DAL IAL 2010'!P14/'NPP DAL IAL 2000'!P14)-1</f>
        <v>-7.767137919285072E-3</v>
      </c>
    </row>
    <row r="15" spans="1:16" x14ac:dyDescent="0.35">
      <c r="A15" s="7" t="s">
        <v>46</v>
      </c>
      <c r="B15" s="3" t="s">
        <v>47</v>
      </c>
      <c r="C15" s="10" t="s">
        <v>16</v>
      </c>
      <c r="D15" s="10" t="s">
        <v>17</v>
      </c>
      <c r="E15" s="3" t="s">
        <v>18</v>
      </c>
      <c r="F15" s="3">
        <v>1</v>
      </c>
      <c r="G15" s="71">
        <f>('NPP DAL IAL 2010'!G15/'NPP DAL IAL 2000'!G15)-1</f>
        <v>5.6574540459621403E-2</v>
      </c>
      <c r="H15" s="71">
        <f>('NPP DAL IAL 2010'!H15/'NPP DAL IAL 2000'!H15)-1</f>
        <v>5.6467298455046722E-2</v>
      </c>
      <c r="I15" s="47">
        <f>('NPP DAL IAL 2010'!I15/'NPP DAL IAL 2000'!I15)-1</f>
        <v>6.1668866533005851E-2</v>
      </c>
      <c r="J15" s="47">
        <f>('NPP DAL IAL 2010'!J15/'NPP DAL IAL 2000'!J15)-1</f>
        <v>4.9235485902554554E-3</v>
      </c>
      <c r="K15" s="47">
        <f>('NPP DAL IAL 2010'!K15/'NPP DAL IAL 2000'!K15)-1</f>
        <v>6.1134860789600731E-2</v>
      </c>
      <c r="L15" s="47">
        <f>('NPP DAL IAL 2010'!L15/'NPP DAL IAL 2000'!L15)-1</f>
        <v>4.4180850097108593E-3</v>
      </c>
      <c r="M15" s="60">
        <f>('NPP DAL IAL 2010'!M15/'NPP DAL IAL 2000'!M15)-1</f>
        <v>7.6062933099698471E-2</v>
      </c>
      <c r="N15" s="59">
        <f>('NPP DAL IAL 2010'!N15/'NPP DAL IAL 2000'!N15)-1</f>
        <v>1.854826427027878E-2</v>
      </c>
      <c r="O15" s="60">
        <f>('NPP DAL IAL 2010'!O15/'NPP DAL IAL 2000'!O15)-1</f>
        <v>1.93538911357094E-2</v>
      </c>
      <c r="P15" s="59">
        <f>('NPP DAL IAL 2010'!P15/'NPP DAL IAL 2000'!P15)-1</f>
        <v>-3.5129726564760877E-2</v>
      </c>
    </row>
    <row r="16" spans="1:16" x14ac:dyDescent="0.35">
      <c r="A16" s="7" t="s">
        <v>48</v>
      </c>
      <c r="B16" s="3" t="s">
        <v>49</v>
      </c>
      <c r="C16" s="10" t="s">
        <v>21</v>
      </c>
      <c r="D16" s="10" t="s">
        <v>27</v>
      </c>
      <c r="E16" s="3" t="s">
        <v>18</v>
      </c>
      <c r="F16" s="3">
        <v>0</v>
      </c>
      <c r="G16" s="71">
        <f>('NPP DAL IAL 2010'!G16/'NPP DAL IAL 2000'!G16)-1</f>
        <v>0.16228657712141126</v>
      </c>
      <c r="H16" s="71">
        <f>('NPP DAL IAL 2010'!H16/'NPP DAL IAL 2000'!H16)-1</f>
        <v>8.2069515285172034E-2</v>
      </c>
      <c r="I16" s="53" t="s">
        <v>477</v>
      </c>
      <c r="J16" s="53" t="s">
        <v>477</v>
      </c>
      <c r="K16" s="53" t="s">
        <v>477</v>
      </c>
      <c r="L16" s="53" t="s">
        <v>477</v>
      </c>
      <c r="M16" s="60" t="s">
        <v>477</v>
      </c>
      <c r="N16" s="59" t="s">
        <v>477</v>
      </c>
      <c r="O16" s="58" t="s">
        <v>477</v>
      </c>
      <c r="P16" s="58" t="s">
        <v>477</v>
      </c>
    </row>
    <row r="17" spans="1:16" x14ac:dyDescent="0.35">
      <c r="A17" s="7" t="s">
        <v>50</v>
      </c>
      <c r="B17" s="3" t="s">
        <v>51</v>
      </c>
      <c r="C17" s="10" t="s">
        <v>11</v>
      </c>
      <c r="D17" s="10" t="s">
        <v>12</v>
      </c>
      <c r="E17" s="3" t="s">
        <v>13</v>
      </c>
      <c r="F17" s="3">
        <v>1</v>
      </c>
      <c r="G17" s="71">
        <f>('NPP DAL IAL 2010'!G17/'NPP DAL IAL 2000'!G17)-1</f>
        <v>0.22146523837689025</v>
      </c>
      <c r="H17" s="71">
        <f>('NPP DAL IAL 2010'!H17/'NPP DAL IAL 2000'!H17)-1</f>
        <v>0.20146520146520142</v>
      </c>
      <c r="I17" s="47">
        <f>('NPP DAL IAL 2010'!I17/'NPP DAL IAL 2000'!I17)-1</f>
        <v>0.17675429367754658</v>
      </c>
      <c r="J17" s="47">
        <f>('NPP DAL IAL 2010'!J17/'NPP DAL IAL 2000'!J17)-1</f>
        <v>-2.0567310445212539E-2</v>
      </c>
      <c r="K17" s="47">
        <f>('NPP DAL IAL 2010'!K17/'NPP DAL IAL 2000'!K17)-1</f>
        <v>0.15582968451834489</v>
      </c>
      <c r="L17" s="47">
        <f>('NPP DAL IAL 2010'!L17/'NPP DAL IAL 2000'!L17)-1</f>
        <v>-3.7983219897841036E-2</v>
      </c>
      <c r="M17" s="60">
        <f>('NPP DAL IAL 2010'!M17/'NPP DAL IAL 2000'!M17)-1</f>
        <v>0.18381142703653963</v>
      </c>
      <c r="N17" s="59">
        <f>('NPP DAL IAL 2010'!N17/'NPP DAL IAL 2000'!N17)-1</f>
        <v>-1.469353786288019E-2</v>
      </c>
      <c r="O17" s="60">
        <f>('NPP DAL IAL 2010'!O17/'NPP DAL IAL 2000'!O17)-1</f>
        <v>0.20680968573101688</v>
      </c>
      <c r="P17" s="59">
        <f>('NPP DAL IAL 2010'!P17/'NPP DAL IAL 2000'!P17)-1</f>
        <v>4.4483055017305873E-3</v>
      </c>
    </row>
    <row r="18" spans="1:16" x14ac:dyDescent="0.35">
      <c r="A18" s="7" t="s">
        <v>52</v>
      </c>
      <c r="B18" s="3" t="s">
        <v>53</v>
      </c>
      <c r="C18" s="10" t="s">
        <v>33</v>
      </c>
      <c r="D18" s="10" t="s">
        <v>27</v>
      </c>
      <c r="E18" s="3" t="s">
        <v>18</v>
      </c>
      <c r="F18" s="3">
        <v>0</v>
      </c>
      <c r="G18" s="71">
        <f>('NPP DAL IAL 2010'!G18/'NPP DAL IAL 2000'!G18)-1</f>
        <v>3.4714278237594209E-2</v>
      </c>
      <c r="H18" s="71">
        <f>('NPP DAL IAL 2010'!H18/'NPP DAL IAL 2000'!H18)-1</f>
        <v>3.4720257390685738E-2</v>
      </c>
      <c r="I18" s="47">
        <f>('NPP DAL IAL 2010'!I18/'NPP DAL IAL 2000'!I18)-1</f>
        <v>-0.19522283116902717</v>
      </c>
      <c r="J18" s="47">
        <f>('NPP DAL IAL 2010'!J18/'NPP DAL IAL 2000'!J18)-1</f>
        <v>-0.22222729952110321</v>
      </c>
      <c r="K18" s="47">
        <v>0</v>
      </c>
      <c r="L18" s="47">
        <v>0</v>
      </c>
      <c r="M18" s="60">
        <f>('NPP DAL IAL 2010'!M18/'NPP DAL IAL 2000'!M18)-1</f>
        <v>-0.19522215289931455</v>
      </c>
      <c r="N18" s="59">
        <f>('NPP DAL IAL 2010'!N18/'NPP DAL IAL 2000'!N18)-1</f>
        <v>-0.22222664401087444</v>
      </c>
      <c r="O18" s="60">
        <v>0</v>
      </c>
      <c r="P18" s="59">
        <v>0</v>
      </c>
    </row>
    <row r="19" spans="1:16" x14ac:dyDescent="0.35">
      <c r="A19" s="7" t="s">
        <v>54</v>
      </c>
      <c r="B19" s="3" t="s">
        <v>55</v>
      </c>
      <c r="C19" s="10" t="s">
        <v>16</v>
      </c>
      <c r="D19" s="10" t="s">
        <v>17</v>
      </c>
      <c r="E19" s="3" t="s">
        <v>18</v>
      </c>
      <c r="F19" s="3">
        <v>1</v>
      </c>
      <c r="G19" s="71">
        <f>('NPP DAL IAL 2010'!G19/'NPP DAL IAL 2000'!G19)-1</f>
        <v>-3.6238672032589125E-2</v>
      </c>
      <c r="H19" s="71">
        <f>('NPP DAL IAL 2010'!H19/'NPP DAL IAL 2000'!H19)-1</f>
        <v>-4.4326744510109872E-2</v>
      </c>
      <c r="I19" s="47">
        <f>('NPP DAL IAL 2010'!I19/'NPP DAL IAL 2000'!I19)-1</f>
        <v>-4.8969642694839166E-2</v>
      </c>
      <c r="J19" s="47">
        <f>('NPP DAL IAL 2010'!J19/'NPP DAL IAL 2000'!J19)-1</f>
        <v>-4.8582485259036634E-3</v>
      </c>
      <c r="K19" s="47">
        <f>('NPP DAL IAL 2010'!K19/'NPP DAL IAL 2000'!K19)-1</f>
        <v>-6.9154511593002566E-2</v>
      </c>
      <c r="L19" s="47">
        <f>('NPP DAL IAL 2010'!L19/'NPP DAL IAL 2000'!L19)-1</f>
        <v>-2.5979346958041383E-2</v>
      </c>
      <c r="M19" s="60">
        <f>('NPP DAL IAL 2010'!M19/'NPP DAL IAL 2000'!M19)-1</f>
        <v>-8.4097997407236003E-2</v>
      </c>
      <c r="N19" s="59">
        <f>('NPP DAL IAL 2010'!N19/'NPP DAL IAL 2000'!N19)-1</f>
        <v>-4.1615952595365768E-2</v>
      </c>
      <c r="O19" s="60">
        <f>('NPP DAL IAL 2010'!O19/'NPP DAL IAL 2000'!O19)-1</f>
        <v>-8.8306986023609757E-2</v>
      </c>
      <c r="P19" s="59">
        <f>('NPP DAL IAL 2010'!P19/'NPP DAL IAL 2000'!P19)-1</f>
        <v>-4.6020165638050781E-2</v>
      </c>
    </row>
    <row r="20" spans="1:16" x14ac:dyDescent="0.35">
      <c r="A20" s="7" t="s">
        <v>56</v>
      </c>
      <c r="B20" s="3" t="s">
        <v>57</v>
      </c>
      <c r="C20" s="10" t="s">
        <v>16</v>
      </c>
      <c r="D20" s="10" t="s">
        <v>43</v>
      </c>
      <c r="E20" s="3" t="s">
        <v>18</v>
      </c>
      <c r="F20" s="3">
        <v>0</v>
      </c>
      <c r="G20" s="71">
        <f>('NPP DAL IAL 2010'!G20/'NPP DAL IAL 2000'!G20)-1</f>
        <v>4.7124437664571861E-3</v>
      </c>
      <c r="H20" s="71">
        <f>('NPP DAL IAL 2010'!H20/'NPP DAL IAL 2000'!H20)-1</f>
        <v>3.0178885756961593E-2</v>
      </c>
      <c r="I20" s="47">
        <f>('NPP DAL IAL 2010'!I20/'NPP DAL IAL 2000'!I20)-1</f>
        <v>-5.4894396007088009E-4</v>
      </c>
      <c r="J20" s="47">
        <f>('NPP DAL IAL 2010'!J20/'NPP DAL IAL 2000'!J20)-1</f>
        <v>-2.982766405123316E-2</v>
      </c>
      <c r="K20" s="47">
        <v>0</v>
      </c>
      <c r="L20" s="47">
        <v>0</v>
      </c>
      <c r="M20" s="60">
        <f>('NPP DAL IAL 2010'!M20/'NPP DAL IAL 2000'!M20)-1</f>
        <v>6.7653572460166789E-3</v>
      </c>
      <c r="N20" s="59">
        <f>('NPP DAL IAL 2010'!N20/'NPP DAL IAL 2000'!N20)-1</f>
        <v>-2.2727633845592621E-2</v>
      </c>
      <c r="O20" s="60">
        <v>0</v>
      </c>
      <c r="P20" s="59">
        <v>0</v>
      </c>
    </row>
    <row r="21" spans="1:16" x14ac:dyDescent="0.35">
      <c r="A21" s="7" t="s">
        <v>58</v>
      </c>
      <c r="B21" s="3" t="s">
        <v>59</v>
      </c>
      <c r="C21" s="10" t="s">
        <v>33</v>
      </c>
      <c r="D21" s="10" t="s">
        <v>17</v>
      </c>
      <c r="E21" s="3" t="s">
        <v>18</v>
      </c>
      <c r="F21" s="3">
        <v>1</v>
      </c>
      <c r="G21" s="71">
        <f>('NPP DAL IAL 2010'!G21/'NPP DAL IAL 2000'!G21)-1</f>
        <v>0.1851333008492273</v>
      </c>
      <c r="H21" s="71">
        <f>('NPP DAL IAL 2010'!H21/'NPP DAL IAL 2000'!H21)-1</f>
        <v>0.18859570062443098</v>
      </c>
      <c r="I21" s="47">
        <f>('NPP DAL IAL 2010'!I21/'NPP DAL IAL 2000'!I21)-1</f>
        <v>0.22800972179020129</v>
      </c>
      <c r="J21" s="47">
        <f>('NPP DAL IAL 2010'!J21/'NPP DAL IAL 2000'!J21)-1</f>
        <v>3.3160157945266278E-2</v>
      </c>
      <c r="K21" s="47">
        <f>('NPP DAL IAL 2010'!K21/'NPP DAL IAL 2000'!K21)-1</f>
        <v>0.24492715994053804</v>
      </c>
      <c r="L21" s="47">
        <f>('NPP DAL IAL 2010'!L21/'NPP DAL IAL 2000'!L21)-1</f>
        <v>4.7393288808392331E-2</v>
      </c>
      <c r="M21" s="60">
        <f>('NPP DAL IAL 2010'!M21/'NPP DAL IAL 2000'!M21)-1</f>
        <v>0.25019541553650404</v>
      </c>
      <c r="N21" s="59">
        <f>('NPP DAL IAL 2010'!N21/'NPP DAL IAL 2000'!N21)-1</f>
        <v>5.1825624877922527E-2</v>
      </c>
      <c r="O21" s="60">
        <f>('NPP DAL IAL 2010'!O21/'NPP DAL IAL 2000'!O21)-1</f>
        <v>0.1595287710906883</v>
      </c>
      <c r="P21" s="59">
        <f>('NPP DAL IAL 2010'!P21/'NPP DAL IAL 2000'!P21)-1</f>
        <v>-2.445484996998748E-2</v>
      </c>
    </row>
    <row r="22" spans="1:16" x14ac:dyDescent="0.35">
      <c r="A22" s="7" t="s">
        <v>60</v>
      </c>
      <c r="B22" s="3" t="s">
        <v>61</v>
      </c>
      <c r="C22" s="10" t="s">
        <v>30</v>
      </c>
      <c r="D22" s="10" t="s">
        <v>12</v>
      </c>
      <c r="E22" s="3" t="s">
        <v>13</v>
      </c>
      <c r="F22" s="3">
        <v>1</v>
      </c>
      <c r="G22" s="71">
        <f>('NPP DAL IAL 2010'!G22/'NPP DAL IAL 2000'!G22)-1</f>
        <v>0.31980180487734833</v>
      </c>
      <c r="H22" s="71">
        <f>('NPP DAL IAL 2010'!H22/'NPP DAL IAL 2000'!H22)-1</f>
        <v>0.31976863603774675</v>
      </c>
      <c r="I22" s="47">
        <f>('NPP DAL IAL 2010'!I22/'NPP DAL IAL 2000'!I22)-1</f>
        <v>0.40047525204647205</v>
      </c>
      <c r="J22" s="47">
        <f>('NPP DAL IAL 2010'!J22/'NPP DAL IAL 2000'!J22)-1</f>
        <v>6.1152094242082677E-2</v>
      </c>
      <c r="K22" s="47">
        <f>('NPP DAL IAL 2010'!K22/'NPP DAL IAL 2000'!K22)-1</f>
        <v>0.40135467353957144</v>
      </c>
      <c r="L22" s="47">
        <f>('NPP DAL IAL 2010'!L22/'NPP DAL IAL 2000'!L22)-1</f>
        <v>6.1818439440086248E-2</v>
      </c>
      <c r="M22" s="60">
        <f>('NPP DAL IAL 2010'!M22/'NPP DAL IAL 2000'!M22)-1</f>
        <v>0.41194963297548437</v>
      </c>
      <c r="N22" s="59">
        <f>('NPP DAL IAL 2010'!N22/'NPP DAL IAL 2000'!N22)-1</f>
        <v>6.9846330955769975E-2</v>
      </c>
      <c r="O22" s="60">
        <f>('NPP DAL IAL 2010'!O22/'NPP DAL IAL 2000'!O22)-1</f>
        <v>0.266728682038198</v>
      </c>
      <c r="P22" s="59">
        <f>('NPP DAL IAL 2010'!P22/'NPP DAL IAL 2000'!P22)-1</f>
        <v>-4.0188827459021303E-2</v>
      </c>
    </row>
    <row r="23" spans="1:16" x14ac:dyDescent="0.35">
      <c r="A23" s="7" t="s">
        <v>62</v>
      </c>
      <c r="B23" s="3" t="s">
        <v>63</v>
      </c>
      <c r="C23" s="10" t="s">
        <v>64</v>
      </c>
      <c r="D23" s="10" t="s">
        <v>27</v>
      </c>
      <c r="E23" s="3" t="s">
        <v>18</v>
      </c>
      <c r="F23" s="3">
        <v>0</v>
      </c>
      <c r="G23" s="71">
        <f>('NPP DAL IAL 2010'!G23/'NPP DAL IAL 2000'!G23)-1</f>
        <v>6.3627599066710561E-2</v>
      </c>
      <c r="H23" s="71">
        <f>('NPP DAL IAL 2010'!H23/'NPP DAL IAL 2000'!H23)-1</f>
        <v>6.3628447378196062E-2</v>
      </c>
      <c r="I23" s="53" t="s">
        <v>477</v>
      </c>
      <c r="J23" s="53" t="s">
        <v>477</v>
      </c>
      <c r="K23" s="53" t="s">
        <v>477</v>
      </c>
      <c r="L23" s="53" t="s">
        <v>477</v>
      </c>
      <c r="M23" s="60" t="s">
        <v>477</v>
      </c>
      <c r="N23" s="59" t="s">
        <v>477</v>
      </c>
      <c r="O23" s="58" t="s">
        <v>477</v>
      </c>
      <c r="P23" s="58" t="s">
        <v>477</v>
      </c>
    </row>
    <row r="24" spans="1:16" x14ac:dyDescent="0.35">
      <c r="A24" s="7" t="s">
        <v>65</v>
      </c>
      <c r="B24" s="3" t="s">
        <v>66</v>
      </c>
      <c r="C24" s="10" t="s">
        <v>11</v>
      </c>
      <c r="D24" s="10" t="s">
        <v>38</v>
      </c>
      <c r="E24" s="3" t="s">
        <v>13</v>
      </c>
      <c r="F24" s="3">
        <v>1</v>
      </c>
      <c r="G24" s="71">
        <f>('NPP DAL IAL 2010'!G24/'NPP DAL IAL 2000'!G24)-1</f>
        <v>0.29014192129564909</v>
      </c>
      <c r="H24" s="71">
        <f>('NPP DAL IAL 2010'!H24/'NPP DAL IAL 2000'!H24)-1</f>
        <v>0.29115920068188283</v>
      </c>
      <c r="I24" s="47">
        <f>('NPP DAL IAL 2010'!I24/'NPP DAL IAL 2000'!I24)-1</f>
        <v>0.31406927632369075</v>
      </c>
      <c r="J24" s="47">
        <f>('NPP DAL IAL 2010'!J24/'NPP DAL IAL 2000'!J24)-1</f>
        <v>1.7743803885460929E-2</v>
      </c>
      <c r="K24" s="47">
        <f>('NPP DAL IAL 2010'!K24/'NPP DAL IAL 2000'!K24)-1</f>
        <v>0.31746911101364095</v>
      </c>
      <c r="L24" s="47">
        <f>('NPP DAL IAL 2010'!L24/'NPP DAL IAL 2000'!L24)-1</f>
        <v>2.0376968477522794E-2</v>
      </c>
      <c r="M24" s="60">
        <f>('NPP DAL IAL 2010'!M24/'NPP DAL IAL 2000'!M24)-1</f>
        <v>0.2761684335728074</v>
      </c>
      <c r="N24" s="59">
        <f>('NPP DAL IAL 2010'!N24/'NPP DAL IAL 2000'!N24)-1</f>
        <v>-1.1610316606316728E-2</v>
      </c>
      <c r="O24" s="60">
        <f>('NPP DAL IAL 2010'!O24/'NPP DAL IAL 2000'!O24)-1</f>
        <v>2.6654445600849508E-2</v>
      </c>
      <c r="P24" s="59">
        <f>('NPP DAL IAL 2010'!P24/'NPP DAL IAL 2000'!P24)-1</f>
        <v>-0.20485835901672222</v>
      </c>
    </row>
    <row r="25" spans="1:16" x14ac:dyDescent="0.35">
      <c r="A25" s="7" t="s">
        <v>67</v>
      </c>
      <c r="B25" s="3" t="s">
        <v>68</v>
      </c>
      <c r="C25" s="10" t="s">
        <v>33</v>
      </c>
      <c r="D25" s="10" t="s">
        <v>38</v>
      </c>
      <c r="E25" s="3" t="s">
        <v>18</v>
      </c>
      <c r="F25" s="3">
        <v>1</v>
      </c>
      <c r="G25" s="71">
        <f>('NPP DAL IAL 2010'!G25/'NPP DAL IAL 2000'!G25)-1</f>
        <v>0.22817629628029401</v>
      </c>
      <c r="H25" s="71">
        <f>('NPP DAL IAL 2010'!H25/'NPP DAL IAL 2000'!H25)-1</f>
        <v>0.22254692102315587</v>
      </c>
      <c r="I25" s="47">
        <f>('NPP DAL IAL 2010'!I25/'NPP DAL IAL 2000'!I25)-1</f>
        <v>0.23533094476069305</v>
      </c>
      <c r="J25" s="47">
        <f>('NPP DAL IAL 2010'!J25/'NPP DAL IAL 2000'!J25)-1</f>
        <v>1.0456877783339369E-2</v>
      </c>
      <c r="K25" s="47">
        <f>('NPP DAL IAL 2010'!K25/'NPP DAL IAL 2000'!K25)-1</f>
        <v>0.18396423449972543</v>
      </c>
      <c r="L25" s="47">
        <f>('NPP DAL IAL 2010'!L25/'NPP DAL IAL 2000'!L25)-1</f>
        <v>-3.1559268491012427E-2</v>
      </c>
      <c r="M25" s="60">
        <f>('NPP DAL IAL 2010'!M25/'NPP DAL IAL 2000'!M25)-1</f>
        <v>0.20522817708196461</v>
      </c>
      <c r="N25" s="59">
        <f>('NPP DAL IAL 2010'!N25/'NPP DAL IAL 2000'!N25)-1</f>
        <v>-1.4166117997906569E-2</v>
      </c>
      <c r="O25" s="60">
        <f>('NPP DAL IAL 2010'!O25/'NPP DAL IAL 2000'!O25)-1</f>
        <v>0.19792070568652997</v>
      </c>
      <c r="P25" s="59">
        <f>('NPP DAL IAL 2010'!P25/'NPP DAL IAL 2000'!P25)-1</f>
        <v>-2.0143370297817431E-2</v>
      </c>
    </row>
    <row r="26" spans="1:16" x14ac:dyDescent="0.35">
      <c r="A26" s="7" t="s">
        <v>69</v>
      </c>
      <c r="B26" s="3" t="s">
        <v>70</v>
      </c>
      <c r="C26" s="10" t="s">
        <v>16</v>
      </c>
      <c r="D26" s="10" t="s">
        <v>17</v>
      </c>
      <c r="E26" s="3" t="s">
        <v>18</v>
      </c>
      <c r="F26" s="3">
        <v>1</v>
      </c>
      <c r="G26" s="71">
        <f>('NPP DAL IAL 2010'!G26/'NPP DAL IAL 2000'!G26)-1</f>
        <v>7.2505009514927776E-2</v>
      </c>
      <c r="H26" s="71">
        <f>('NPP DAL IAL 2010'!H26/'NPP DAL IAL 2000'!H26)-1</f>
        <v>7.3452176283126391E-2</v>
      </c>
      <c r="I26" s="47">
        <f>('NPP DAL IAL 2010'!I26/'NPP DAL IAL 2000'!I26)-1</f>
        <v>7.758846691211585E-2</v>
      </c>
      <c r="J26" s="47">
        <f>('NPP DAL IAL 2010'!J26/'NPP DAL IAL 2000'!J26)-1</f>
        <v>3.8532602759364654E-3</v>
      </c>
      <c r="K26" s="47">
        <f>('NPP DAL IAL 2010'!K26/'NPP DAL IAL 2000'!K26)-1</f>
        <v>8.0042672768101619E-2</v>
      </c>
      <c r="L26" s="47">
        <f>('NPP DAL IAL 2010'!L26/'NPP DAL IAL 2000'!L26)-1</f>
        <v>6.1395343272721004E-3</v>
      </c>
      <c r="M26" s="60">
        <f>('NPP DAL IAL 2010'!M26/'NPP DAL IAL 2000'!M26)-1</f>
        <v>8.6078172885359905E-2</v>
      </c>
      <c r="N26" s="59">
        <f>('NPP DAL IAL 2010'!N26/'NPP DAL IAL 2000'!N26)-1</f>
        <v>1.1762048539462278E-2</v>
      </c>
      <c r="O26" s="60">
        <f>('NPP DAL IAL 2010'!O26/'NPP DAL IAL 2000'!O26)-1</f>
        <v>7.9675657235737773E-2</v>
      </c>
      <c r="P26" s="59">
        <f>('NPP DAL IAL 2010'!P26/'NPP DAL IAL 2000'!P26)-1</f>
        <v>5.7976322467949704E-3</v>
      </c>
    </row>
    <row r="27" spans="1:16" x14ac:dyDescent="0.35">
      <c r="A27" s="7" t="s">
        <v>71</v>
      </c>
      <c r="B27" s="3" t="s">
        <v>72</v>
      </c>
      <c r="C27" s="10" t="s">
        <v>30</v>
      </c>
      <c r="D27" s="10" t="s">
        <v>17</v>
      </c>
      <c r="E27" s="3" t="s">
        <v>18</v>
      </c>
      <c r="F27" s="3">
        <v>1</v>
      </c>
      <c r="G27" s="71">
        <f>('NPP DAL IAL 2010'!G27/'NPP DAL IAL 2000'!G27)-1</f>
        <v>5.7646662083814304E-2</v>
      </c>
      <c r="H27" s="71">
        <f>('NPP DAL IAL 2010'!H27/'NPP DAL IAL 2000'!H27)-1</f>
        <v>5.4258279229635997E-2</v>
      </c>
      <c r="I27" s="47">
        <f>('NPP DAL IAL 2010'!I27/'NPP DAL IAL 2000'!I27)-1</f>
        <v>-7.2022635875600427E-3</v>
      </c>
      <c r="J27" s="47">
        <f>('NPP DAL IAL 2010'!J27/'NPP DAL IAL 2000'!J27)-1</f>
        <v>-5.829742486073386E-2</v>
      </c>
      <c r="K27" s="47">
        <f>('NPP DAL IAL 2010'!K27/'NPP DAL IAL 2000'!K27)-1</f>
        <v>-7.3260852630702145E-3</v>
      </c>
      <c r="L27" s="47">
        <f>('NPP DAL IAL 2010'!L27/'NPP DAL IAL 2000'!L27)-1</f>
        <v>-5.8414873950723867E-2</v>
      </c>
      <c r="M27" s="60">
        <f>('NPP DAL IAL 2010'!M27/'NPP DAL IAL 2000'!M27)-1</f>
        <v>4.5639276511581395E-2</v>
      </c>
      <c r="N27" s="59">
        <f>('NPP DAL IAL 2010'!N27/'NPP DAL IAL 2000'!N27)-1</f>
        <v>-8.1754185742347607E-3</v>
      </c>
      <c r="O27" s="60">
        <f>('NPP DAL IAL 2010'!O27/'NPP DAL IAL 2000'!O27)-1</f>
        <v>5.590802294053332E-2</v>
      </c>
      <c r="P27" s="59">
        <f>('NPP DAL IAL 2010'!P27/'NPP DAL IAL 2000'!P27)-1</f>
        <v>1.5648382786261905E-3</v>
      </c>
    </row>
    <row r="28" spans="1:16" x14ac:dyDescent="0.35">
      <c r="A28" s="7" t="s">
        <v>73</v>
      </c>
      <c r="B28" s="3" t="s">
        <v>74</v>
      </c>
      <c r="C28" s="10" t="s">
        <v>33</v>
      </c>
      <c r="D28" s="10" t="s">
        <v>17</v>
      </c>
      <c r="E28" s="3" t="s">
        <v>18</v>
      </c>
      <c r="F28" s="3">
        <v>1</v>
      </c>
      <c r="G28" s="71">
        <f>('NPP DAL IAL 2010'!G28/'NPP DAL IAL 2000'!G28)-1</f>
        <v>0.1234444705329889</v>
      </c>
      <c r="H28" s="71">
        <f>('NPP DAL IAL 2010'!H28/'NPP DAL IAL 2000'!H28)-1</f>
        <v>0.10675379439001875</v>
      </c>
      <c r="I28" s="47">
        <f>('NPP DAL IAL 2010'!I28/'NPP DAL IAL 2000'!I28)-1</f>
        <v>0.19950482923632196</v>
      </c>
      <c r="J28" s="47">
        <f>('NPP DAL IAL 2010'!J28/'NPP DAL IAL 2000'!J28)-1</f>
        <v>8.3804578142352204E-2</v>
      </c>
      <c r="K28" s="47">
        <f>('NPP DAL IAL 2010'!K28/'NPP DAL IAL 2000'!K28)-1</f>
        <v>0.17965550587919221</v>
      </c>
      <c r="L28" s="47">
        <f>('NPP DAL IAL 2010'!L28/'NPP DAL IAL 2000'!L28)-1</f>
        <v>6.586985457714456E-2</v>
      </c>
      <c r="M28" s="60">
        <f>('NPP DAL IAL 2010'!M28/'NPP DAL IAL 2000'!M28)-1</f>
        <v>0.12754569414226014</v>
      </c>
      <c r="N28" s="59">
        <f>('NPP DAL IAL 2010'!N28/'NPP DAL IAL 2000'!N28)-1</f>
        <v>1.8786382172469196E-2</v>
      </c>
      <c r="O28" s="60">
        <f>('NPP DAL IAL 2010'!O28/'NPP DAL IAL 2000'!O28)-1</f>
        <v>6.9107784434672359E-2</v>
      </c>
      <c r="P28" s="59">
        <f>('NPP DAL IAL 2010'!P28/'NPP DAL IAL 2000'!P28)-1</f>
        <v>-3.4014800894443642E-2</v>
      </c>
    </row>
    <row r="29" spans="1:16" x14ac:dyDescent="0.35">
      <c r="A29" s="7" t="s">
        <v>75</v>
      </c>
      <c r="B29" s="3" t="s">
        <v>76</v>
      </c>
      <c r="C29" s="10" t="s">
        <v>24</v>
      </c>
      <c r="D29" s="10" t="s">
        <v>27</v>
      </c>
      <c r="E29" s="3" t="s">
        <v>18</v>
      </c>
      <c r="F29" s="3">
        <v>0</v>
      </c>
      <c r="G29" s="71">
        <f>('NPP DAL IAL 2010'!G29/'NPP DAL IAL 2000'!G29)-1</f>
        <v>0.18069560341596036</v>
      </c>
      <c r="H29" s="71">
        <f>('NPP DAL IAL 2010'!H29/'NPP DAL IAL 2000'!H29)-1</f>
        <v>8.4129796678121371E-2</v>
      </c>
      <c r="I29" s="47">
        <f>('NPP DAL IAL 2010'!I29/'NPP DAL IAL 2000'!I29)-1</f>
        <v>0.2349778480192759</v>
      </c>
      <c r="J29" s="47">
        <f>('NPP DAL IAL 2010'!J29/'NPP DAL IAL 2000'!J29)-1</f>
        <v>0.13914205826956083</v>
      </c>
      <c r="K29" s="47">
        <f>('NPP DAL IAL 2010'!K29/'NPP DAL IAL 2000'!K29)-1</f>
        <v>0.22964183534710059</v>
      </c>
      <c r="L29" s="47">
        <f>('NPP DAL IAL 2010'!L29/'NPP DAL IAL 2000'!L29)-1</f>
        <v>0.13422012669962791</v>
      </c>
      <c r="M29" s="60">
        <f>('NPP DAL IAL 2010'!M29/'NPP DAL IAL 2000'!M29)-1</f>
        <v>0.27506916033508677</v>
      </c>
      <c r="N29" s="59">
        <f>('NPP DAL IAL 2010'!N29/'NPP DAL IAL 2000'!N29)-1</f>
        <v>0.17612223577105057</v>
      </c>
      <c r="O29" s="60">
        <f>('NPP DAL IAL 2010'!O29/'NPP DAL IAL 2000'!O29)-1</f>
        <v>-0.15131093642586002</v>
      </c>
      <c r="P29" s="59">
        <f>('NPP DAL IAL 2010'!P29/'NPP DAL IAL 2000'!P29)-1</f>
        <v>-0.21717024458270096</v>
      </c>
    </row>
    <row r="30" spans="1:16" x14ac:dyDescent="0.35">
      <c r="A30" s="7" t="s">
        <v>77</v>
      </c>
      <c r="B30" s="3" t="s">
        <v>78</v>
      </c>
      <c r="C30" s="10" t="s">
        <v>16</v>
      </c>
      <c r="D30" s="10" t="s">
        <v>17</v>
      </c>
      <c r="E30" s="3" t="s">
        <v>18</v>
      </c>
      <c r="F30" s="3">
        <v>1</v>
      </c>
      <c r="G30" s="71">
        <f>('NPP DAL IAL 2010'!G30/'NPP DAL IAL 2000'!G30)-1</f>
        <v>-9.5577667219458262E-2</v>
      </c>
      <c r="H30" s="71">
        <f>('NPP DAL IAL 2010'!H30/'NPP DAL IAL 2000'!H30)-1</f>
        <v>-0.10255100303123188</v>
      </c>
      <c r="I30" s="47">
        <f>('NPP DAL IAL 2010'!I30/'NPP DAL IAL 2000'!I30)-1</f>
        <v>-0.17476653933924347</v>
      </c>
      <c r="J30" s="47">
        <f>('NPP DAL IAL 2010'!J30/'NPP DAL IAL 2000'!J30)-1</f>
        <v>-8.0467565902828331E-2</v>
      </c>
      <c r="K30" s="47">
        <f>('NPP DAL IAL 2010'!K30/'NPP DAL IAL 2000'!K30)-1</f>
        <v>-0.1628978416004665</v>
      </c>
      <c r="L30" s="47">
        <f>('NPP DAL IAL 2010'!L30/'NPP DAL IAL 2000'!L30)-1</f>
        <v>-6.7242638604603222E-2</v>
      </c>
      <c r="M30" s="60">
        <f>('NPP DAL IAL 2010'!M30/'NPP DAL IAL 2000'!M30)-1</f>
        <v>-0.15724379186796944</v>
      </c>
      <c r="N30" s="59">
        <f>('NPP DAL IAL 2010'!N30/'NPP DAL IAL 2000'!N30)-1</f>
        <v>-6.0942503720510466E-2</v>
      </c>
      <c r="O30" s="60">
        <f>('NPP DAL IAL 2010'!O30/'NPP DAL IAL 2000'!O30)-1</f>
        <v>0.12328097689046036</v>
      </c>
      <c r="P30" s="59">
        <f>('NPP DAL IAL 2010'!P30/'NPP DAL IAL 2000'!P30)-1</f>
        <v>0.2516376759954766</v>
      </c>
    </row>
    <row r="31" spans="1:16" x14ac:dyDescent="0.35">
      <c r="A31" s="7" t="s">
        <v>79</v>
      </c>
      <c r="B31" s="3" t="s">
        <v>80</v>
      </c>
      <c r="C31" s="10" t="s">
        <v>30</v>
      </c>
      <c r="D31" s="10" t="s">
        <v>12</v>
      </c>
      <c r="E31" s="3" t="s">
        <v>13</v>
      </c>
      <c r="F31" s="3">
        <v>1</v>
      </c>
      <c r="G31" s="71">
        <f>('NPP DAL IAL 2010'!G31/'NPP DAL IAL 2000'!G31)-1</f>
        <v>0.36624601303563997</v>
      </c>
      <c r="H31" s="71">
        <f>('NPP DAL IAL 2010'!H31/'NPP DAL IAL 2000'!H31)-1</f>
        <v>0.37121697246429264</v>
      </c>
      <c r="I31" s="47">
        <f>('NPP DAL IAL 2010'!I31/'NPP DAL IAL 2000'!I31)-1</f>
        <v>0.72149225478028289</v>
      </c>
      <c r="J31" s="47">
        <f>('NPP DAL IAL 2010'!J31/'NPP DAL IAL 2000'!J31)-1</f>
        <v>0.25544847339986654</v>
      </c>
      <c r="K31" s="47">
        <f>('NPP DAL IAL 2010'!K31/'NPP DAL IAL 2000'!K31)-1</f>
        <v>0.68998802327439046</v>
      </c>
      <c r="L31" s="47">
        <f>('NPP DAL IAL 2010'!L31/'NPP DAL IAL 2000'!L31)-1</f>
        <v>0.23247309303444252</v>
      </c>
      <c r="M31" s="60">
        <f>('NPP DAL IAL 2010'!M31/'NPP DAL IAL 2000'!M31)-1</f>
        <v>0.65776225329418225</v>
      </c>
      <c r="N31" s="59">
        <f>('NPP DAL IAL 2010'!N31/'NPP DAL IAL 2000'!N31)-1</f>
        <v>0.20897150967649014</v>
      </c>
      <c r="O31" s="60">
        <f>('NPP DAL IAL 2010'!O31/'NPP DAL IAL 2000'!O31)-1</f>
        <v>0.27674750252095581</v>
      </c>
      <c r="P31" s="59">
        <f>('NPP DAL IAL 2010'!P31/'NPP DAL IAL 2000'!P31)-1</f>
        <v>-6.8894618313803502E-2</v>
      </c>
    </row>
    <row r="32" spans="1:16" x14ac:dyDescent="0.35">
      <c r="A32" s="7" t="s">
        <v>81</v>
      </c>
      <c r="B32" s="3" t="s">
        <v>82</v>
      </c>
      <c r="C32" s="10" t="s">
        <v>30</v>
      </c>
      <c r="D32" s="10" t="s">
        <v>12</v>
      </c>
      <c r="E32" s="3" t="s">
        <v>13</v>
      </c>
      <c r="F32" s="3">
        <v>1</v>
      </c>
      <c r="G32" s="71">
        <f>('NPP DAL IAL 2010'!G32/'NPP DAL IAL 2000'!G32)-1</f>
        <v>0.36222973164665495</v>
      </c>
      <c r="H32" s="71">
        <f>('NPP DAL IAL 2010'!H32/'NPP DAL IAL 2000'!H32)-1</f>
        <v>0.35360493296825402</v>
      </c>
      <c r="I32" s="47">
        <f>('NPP DAL IAL 2010'!I32/'NPP DAL IAL 2000'!I32)-1</f>
        <v>0.35580344974283595</v>
      </c>
      <c r="J32" s="47">
        <f>('NPP DAL IAL 2010'!J32/'NPP DAL IAL 2000'!J32)-1</f>
        <v>1.624193825713105E-3</v>
      </c>
      <c r="K32" s="47">
        <f>('NPP DAL IAL 2010'!K32/'NPP DAL IAL 2000'!K32)-1</f>
        <v>0.3861386846186281</v>
      </c>
      <c r="L32" s="47">
        <f>('NPP DAL IAL 2010'!L32/'NPP DAL IAL 2000'!L32)-1</f>
        <v>2.403489442006701E-2</v>
      </c>
      <c r="M32" s="60">
        <f>('NPP DAL IAL 2010'!M32/'NPP DAL IAL 2000'!M32)-1</f>
        <v>0.28361267657176326</v>
      </c>
      <c r="N32" s="59">
        <f>('NPP DAL IAL 2010'!N32/'NPP DAL IAL 2000'!N32)-1</f>
        <v>-5.1708038801992484E-2</v>
      </c>
      <c r="O32" s="60">
        <f>('NPP DAL IAL 2010'!O32/'NPP DAL IAL 2000'!O32)-1</f>
        <v>0.33056308794482936</v>
      </c>
      <c r="P32" s="59">
        <f>('NPP DAL IAL 2010'!P32/'NPP DAL IAL 2000'!P32)-1</f>
        <v>-1.7022577609034806E-2</v>
      </c>
    </row>
    <row r="33" spans="1:16" x14ac:dyDescent="0.35">
      <c r="A33" s="7" t="s">
        <v>83</v>
      </c>
      <c r="B33" s="3" t="s">
        <v>84</v>
      </c>
      <c r="C33" s="10" t="s">
        <v>24</v>
      </c>
      <c r="D33" s="10" t="s">
        <v>12</v>
      </c>
      <c r="E33" s="3" t="s">
        <v>13</v>
      </c>
      <c r="F33" s="3">
        <v>1</v>
      </c>
      <c r="G33" s="71">
        <f>('NPP DAL IAL 2010'!G33/'NPP DAL IAL 2000'!G33)-1</f>
        <v>0.26823738845314082</v>
      </c>
      <c r="H33" s="71">
        <f>('NPP DAL IAL 2010'!H33/'NPP DAL IAL 2000'!H33)-1</f>
        <v>0.26813387159786428</v>
      </c>
      <c r="I33" s="47">
        <f>('NPP DAL IAL 2010'!I33/'NPP DAL IAL 2000'!I33)-1</f>
        <v>0.50360964176277823</v>
      </c>
      <c r="J33" s="47">
        <f>('NPP DAL IAL 2010'!J33/'NPP DAL IAL 2000'!J33)-1</f>
        <v>0.18568683909389772</v>
      </c>
      <c r="K33" s="47">
        <f>('NPP DAL IAL 2010'!K33/'NPP DAL IAL 2000'!K33)-1</f>
        <v>0.50065512938190282</v>
      </c>
      <c r="L33" s="47">
        <f>('NPP DAL IAL 2010'!L33/'NPP DAL IAL 2000'!L33)-1</f>
        <v>0.1833570279855854</v>
      </c>
      <c r="M33" s="60">
        <f>('NPP DAL IAL 2010'!M33/'NPP DAL IAL 2000'!M33)-1</f>
        <v>0.50635773588623278</v>
      </c>
      <c r="N33" s="59">
        <f>('NPP DAL IAL 2010'!N33/'NPP DAL IAL 2000'!N33)-1</f>
        <v>0.18785387696348144</v>
      </c>
      <c r="O33" s="60">
        <f>('NPP DAL IAL 2010'!O33/'NPP DAL IAL 2000'!O33)-1</f>
        <v>0.10052374748932702</v>
      </c>
      <c r="P33" s="59">
        <f>('NPP DAL IAL 2010'!P33/'NPP DAL IAL 2000'!P33)-1</f>
        <v>-0.13217068628357542</v>
      </c>
    </row>
    <row r="34" spans="1:16" x14ac:dyDescent="0.35">
      <c r="A34" s="7" t="s">
        <v>85</v>
      </c>
      <c r="B34" s="3" t="s">
        <v>86</v>
      </c>
      <c r="C34" s="10" t="s">
        <v>30</v>
      </c>
      <c r="D34" s="10" t="s">
        <v>38</v>
      </c>
      <c r="E34" s="3" t="s">
        <v>18</v>
      </c>
      <c r="F34" s="3">
        <v>1</v>
      </c>
      <c r="G34" s="71">
        <f>('NPP DAL IAL 2010'!G34/'NPP DAL IAL 2000'!G34)-1</f>
        <v>0.2337532265003226</v>
      </c>
      <c r="H34" s="71">
        <f>('NPP DAL IAL 2010'!H34/'NPP DAL IAL 2000'!H34)-1</f>
        <v>0.2337703661385151</v>
      </c>
      <c r="I34" s="47">
        <f>('NPP DAL IAL 2010'!I34/'NPP DAL IAL 2000'!I34)-1</f>
        <v>0.29311352568062565</v>
      </c>
      <c r="J34" s="47">
        <f>('NPP DAL IAL 2010'!J34/'NPP DAL IAL 2000'!J34)-1</f>
        <v>4.8099031368247447E-2</v>
      </c>
      <c r="K34" s="47">
        <f>('NPP DAL IAL 2010'!K34/'NPP DAL IAL 2000'!K34)-1</f>
        <v>0.29353643040516819</v>
      </c>
      <c r="L34" s="47">
        <f>('NPP DAL IAL 2010'!L34/'NPP DAL IAL 2000'!L34)-1</f>
        <v>4.8441805628473888E-2</v>
      </c>
      <c r="M34" s="60">
        <f>('NPP DAL IAL 2010'!M34/'NPP DAL IAL 2000'!M34)-1</f>
        <v>0.28978124158161345</v>
      </c>
      <c r="N34" s="59">
        <f>('NPP DAL IAL 2010'!N34/'NPP DAL IAL 2000'!N34)-1</f>
        <v>4.539813646067925E-2</v>
      </c>
      <c r="O34" s="60">
        <f>('NPP DAL IAL 2010'!O34/'NPP DAL IAL 2000'!O34)-1</f>
        <v>0.16233644947367543</v>
      </c>
      <c r="P34" s="59">
        <f>('NPP DAL IAL 2010'!P34/'NPP DAL IAL 2000'!P34)-1</f>
        <v>-5.7898875370475222E-2</v>
      </c>
    </row>
    <row r="35" spans="1:16" x14ac:dyDescent="0.35">
      <c r="A35" s="7" t="s">
        <v>87</v>
      </c>
      <c r="B35" s="3" t="s">
        <v>88</v>
      </c>
      <c r="C35" s="10" t="s">
        <v>64</v>
      </c>
      <c r="D35" s="10" t="s">
        <v>43</v>
      </c>
      <c r="E35" s="3" t="s">
        <v>18</v>
      </c>
      <c r="F35" s="3">
        <v>0</v>
      </c>
      <c r="G35" s="71">
        <f>('NPP DAL IAL 2010'!G35/'NPP DAL IAL 2000'!G35)-1</f>
        <v>7.992739196627241E-2</v>
      </c>
      <c r="H35" s="71">
        <f>('NPP DAL IAL 2010'!H35/'NPP DAL IAL 2000'!H35)-1</f>
        <v>2.4744538549982931E-2</v>
      </c>
      <c r="I35" s="47">
        <f>('NPP DAL IAL 2010'!I35/'NPP DAL IAL 2000'!I35)-1</f>
        <v>9.8735802568752362E-3</v>
      </c>
      <c r="J35" s="47">
        <f>('NPP DAL IAL 2010'!J35/'NPP DAL IAL 2000'!J35)-1</f>
        <v>-1.4511868796246774E-2</v>
      </c>
      <c r="K35" s="47">
        <f>('NPP DAL IAL 2010'!K35/'NPP DAL IAL 2000'!K35)-1</f>
        <v>-7.8773058139446128E-2</v>
      </c>
      <c r="L35" s="47">
        <f>('NPP DAL IAL 2010'!L35/'NPP DAL IAL 2000'!L35)-1</f>
        <v>-0.10101795403165248</v>
      </c>
      <c r="M35" s="60">
        <f>('NPP DAL IAL 2010'!M35/'NPP DAL IAL 2000'!M35)-1</f>
        <v>-1.3256422666786838E-2</v>
      </c>
      <c r="N35" s="59">
        <f>('NPP DAL IAL 2010'!N35/'NPP DAL IAL 2000'!N35)-1</f>
        <v>-3.7083350813014726E-2</v>
      </c>
      <c r="O35" s="60">
        <f>('NPP DAL IAL 2010'!O35/'NPP DAL IAL 2000'!O35)-1</f>
        <v>1.0366501690388663E-2</v>
      </c>
      <c r="P35" s="59">
        <f>('NPP DAL IAL 2010'!P35/'NPP DAL IAL 2000'!P35)-1</f>
        <v>-1.4030849952066382E-2</v>
      </c>
    </row>
    <row r="36" spans="1:16" x14ac:dyDescent="0.35">
      <c r="A36" s="7" t="s">
        <v>89</v>
      </c>
      <c r="B36" s="3" t="s">
        <v>90</v>
      </c>
      <c r="C36" s="10" t="s">
        <v>30</v>
      </c>
      <c r="D36" s="10" t="s">
        <v>38</v>
      </c>
      <c r="E36" s="3" t="s">
        <v>18</v>
      </c>
      <c r="F36" s="3">
        <v>1</v>
      </c>
      <c r="G36" s="71">
        <f>('NPP DAL IAL 2010'!G36/'NPP DAL IAL 2000'!G36)-1</f>
        <v>0.22319084302019188</v>
      </c>
      <c r="H36" s="71">
        <f>('NPP DAL IAL 2010'!H36/'NPP DAL IAL 2000'!H36)-1</f>
        <v>0.23254495451660673</v>
      </c>
      <c r="I36" s="53" t="s">
        <v>477</v>
      </c>
      <c r="J36" s="53" t="s">
        <v>477</v>
      </c>
      <c r="K36" s="53" t="s">
        <v>477</v>
      </c>
      <c r="L36" s="53" t="s">
        <v>477</v>
      </c>
      <c r="M36" s="60" t="s">
        <v>477</v>
      </c>
      <c r="N36" s="59" t="s">
        <v>477</v>
      </c>
      <c r="O36" s="58" t="s">
        <v>477</v>
      </c>
      <c r="P36" s="58" t="s">
        <v>477</v>
      </c>
    </row>
    <row r="37" spans="1:16" x14ac:dyDescent="0.35">
      <c r="A37" s="7" t="s">
        <v>91</v>
      </c>
      <c r="B37" s="3" t="s">
        <v>92</v>
      </c>
      <c r="C37" s="10" t="s">
        <v>33</v>
      </c>
      <c r="D37" s="10" t="s">
        <v>27</v>
      </c>
      <c r="E37" s="3" t="s">
        <v>18</v>
      </c>
      <c r="F37" s="3">
        <v>0</v>
      </c>
      <c r="G37" s="71">
        <f>('NPP DAL IAL 2010'!G37/'NPP DAL IAL 2000'!G37)-1</f>
        <v>0.35666640508514469</v>
      </c>
      <c r="H37" s="71">
        <f>('NPP DAL IAL 2010'!H37/'NPP DAL IAL 2000'!H37)-1</f>
        <v>0.34382813870854534</v>
      </c>
      <c r="I37" s="47">
        <v>0</v>
      </c>
      <c r="J37" s="47">
        <v>1</v>
      </c>
      <c r="K37" s="47">
        <v>2</v>
      </c>
      <c r="L37" s="47">
        <v>3</v>
      </c>
      <c r="M37" s="60">
        <f>('NPP DAL IAL 2010'!M37/'NPP DAL IAL 2000'!M37)-1</f>
        <v>0.38344414539789939</v>
      </c>
      <c r="N37" s="59">
        <f>('NPP DAL IAL 2010'!N37/'NPP DAL IAL 2000'!N37)-1</f>
        <v>2.9479965144520781E-2</v>
      </c>
      <c r="O37" s="60">
        <f>('NPP DAL IAL 2010'!O37/'NPP DAL IAL 2000'!O37)-1</f>
        <v>0.40329256676787462</v>
      </c>
      <c r="P37" s="59">
        <f>('NPP DAL IAL 2010'!P37/'NPP DAL IAL 2000'!P37)-1</f>
        <v>4.4250024498278417E-2</v>
      </c>
    </row>
    <row r="38" spans="1:16" x14ac:dyDescent="0.35">
      <c r="A38" s="7" t="s">
        <v>93</v>
      </c>
      <c r="B38" s="3" t="s">
        <v>94</v>
      </c>
      <c r="C38" s="10" t="s">
        <v>30</v>
      </c>
      <c r="D38" s="10" t="s">
        <v>12</v>
      </c>
      <c r="E38" s="3" t="s">
        <v>13</v>
      </c>
      <c r="F38" s="3">
        <v>1</v>
      </c>
      <c r="G38" s="71">
        <f>('NPP DAL IAL 2010'!G38/'NPP DAL IAL 2000'!G38)-1</f>
        <v>0.19248729164203815</v>
      </c>
      <c r="H38" s="71">
        <f>('NPP DAL IAL 2010'!H38/'NPP DAL IAL 2000'!H38)-1</f>
        <v>0.19259897222072153</v>
      </c>
      <c r="I38" s="47">
        <f>('NPP DAL IAL 2010'!I38/'NPP DAL IAL 2000'!I38)-1</f>
        <v>0.17785626409129307</v>
      </c>
      <c r="J38" s="47">
        <f>('NPP DAL IAL 2010'!J38/'NPP DAL IAL 2000'!J38)-1</f>
        <v>-1.236183199284191E-2</v>
      </c>
      <c r="K38" s="47">
        <f>('NPP DAL IAL 2010'!K38/'NPP DAL IAL 2000'!K38)-1</f>
        <v>0.1783055018862385</v>
      </c>
      <c r="L38" s="47">
        <f>('NPP DAL IAL 2010'!L38/'NPP DAL IAL 2000'!L38)-1</f>
        <v>-1.1985143931381614E-2</v>
      </c>
      <c r="M38" s="60">
        <f>('NPP DAL IAL 2010'!M38/'NPP DAL IAL 2000'!M38)-1</f>
        <v>0.18375060602349369</v>
      </c>
      <c r="N38" s="59">
        <f>('NPP DAL IAL 2010'!N38/'NPP DAL IAL 2000'!N38)-1</f>
        <v>-7.4193978054093446E-3</v>
      </c>
      <c r="O38" s="60">
        <f>('NPP DAL IAL 2010'!O38/'NPP DAL IAL 2000'!O38)-1</f>
        <v>0.20550914551672284</v>
      </c>
      <c r="P38" s="59">
        <f>('NPP DAL IAL 2010'!P38/'NPP DAL IAL 2000'!P38)-1</f>
        <v>1.0825242681503866E-2</v>
      </c>
    </row>
    <row r="39" spans="1:16" x14ac:dyDescent="0.35">
      <c r="A39" s="7" t="s">
        <v>95</v>
      </c>
      <c r="B39" s="3" t="s">
        <v>96</v>
      </c>
      <c r="C39" s="10" t="s">
        <v>30</v>
      </c>
      <c r="D39" s="10" t="s">
        <v>12</v>
      </c>
      <c r="E39" s="3" t="s">
        <v>13</v>
      </c>
      <c r="F39" s="3">
        <v>1</v>
      </c>
      <c r="G39" s="71">
        <f>('NPP DAL IAL 2010'!G39/'NPP DAL IAL 2000'!G39)-1</f>
        <v>0.35496001975271119</v>
      </c>
      <c r="H39" s="71">
        <f>('NPP DAL IAL 2010'!H39/'NPP DAL IAL 2000'!H39)-1</f>
        <v>0.35497123134428077</v>
      </c>
      <c r="I39" s="47">
        <f>('NPP DAL IAL 2010'!I39/'NPP DAL IAL 2000'!I39)-1</f>
        <v>0.3790000421720241</v>
      </c>
      <c r="J39" s="47">
        <f>('NPP DAL IAL 2010'!J39/'NPP DAL IAL 2000'!J39)-1</f>
        <v>1.7733816240440792E-2</v>
      </c>
      <c r="K39" s="47">
        <f>('NPP DAL IAL 2010'!K39/'NPP DAL IAL 2000'!K39)-1</f>
        <v>0.37890277779189896</v>
      </c>
      <c r="L39" s="47">
        <f>('NPP DAL IAL 2010'!L39/'NPP DAL IAL 2000'!L39)-1</f>
        <v>1.7662032886023304E-2</v>
      </c>
      <c r="M39" s="60">
        <f>('NPP DAL IAL 2010'!M39/'NPP DAL IAL 2000'!M39)-1</f>
        <v>0.37899135111307203</v>
      </c>
      <c r="N39" s="59">
        <f>('NPP DAL IAL 2010'!N39/'NPP DAL IAL 2000'!N39)-1</f>
        <v>1.7727402038610451E-2</v>
      </c>
      <c r="O39" s="60">
        <f>('NPP DAL IAL 2010'!O39/'NPP DAL IAL 2000'!O39)-1</f>
        <v>0.34617244842665196</v>
      </c>
      <c r="P39" s="59">
        <f>('NPP DAL IAL 2010'!P39/'NPP DAL IAL 2000'!P39)-1</f>
        <v>-6.4937045998381127E-3</v>
      </c>
    </row>
    <row r="40" spans="1:16" x14ac:dyDescent="0.35">
      <c r="A40" s="7" t="s">
        <v>97</v>
      </c>
      <c r="B40" s="3" t="s">
        <v>98</v>
      </c>
      <c r="C40" s="10" t="s">
        <v>33</v>
      </c>
      <c r="D40" s="10" t="s">
        <v>43</v>
      </c>
      <c r="E40" s="3" t="s">
        <v>18</v>
      </c>
      <c r="F40" s="3">
        <v>0</v>
      </c>
      <c r="G40" s="71">
        <f>('NPP DAL IAL 2010'!G40/'NPP DAL IAL 2000'!G40)-1</f>
        <v>0.11833381567523471</v>
      </c>
      <c r="H40" s="71">
        <f>('NPP DAL IAL 2010'!H40/'NPP DAL IAL 2000'!H40)-1</f>
        <v>0.1007324500041149</v>
      </c>
      <c r="I40" s="47">
        <f>('NPP DAL IAL 2010'!I40/'NPP DAL IAL 2000'!I40)-1</f>
        <v>0.13383599568761895</v>
      </c>
      <c r="J40" s="47">
        <f>('NPP DAL IAL 2010'!J40/'NPP DAL IAL 2000'!J40)-1</f>
        <v>3.007410718506609E-2</v>
      </c>
      <c r="K40" s="47">
        <f>('NPP DAL IAL 2010'!K40/'NPP DAL IAL 2000'!K40)-1</f>
        <v>0.13248602956597955</v>
      </c>
      <c r="L40" s="47">
        <f>('NPP DAL IAL 2010'!L40/'NPP DAL IAL 2000'!L40)-1</f>
        <v>2.8847681888315213E-2</v>
      </c>
      <c r="M40" s="60">
        <f>('NPP DAL IAL 2010'!M40/'NPP DAL IAL 2000'!M40)-1</f>
        <v>0.14329273771006545</v>
      </c>
      <c r="N40" s="59">
        <f>('NPP DAL IAL 2010'!N40/'NPP DAL IAL 2000'!N40)-1</f>
        <v>3.866542474130874E-2</v>
      </c>
      <c r="O40" s="60">
        <f>('NPP DAL IAL 2010'!O40/'NPP DAL IAL 2000'!O40)-1</f>
        <v>3.6159448090991475E-2</v>
      </c>
      <c r="P40" s="59">
        <f>('NPP DAL IAL 2010'!P40/'NPP DAL IAL 2000'!P40)-1</f>
        <v>-5.8663667009073883E-2</v>
      </c>
    </row>
    <row r="41" spans="1:16" x14ac:dyDescent="0.35">
      <c r="A41" s="7" t="s">
        <v>99</v>
      </c>
      <c r="B41" s="3" t="s">
        <v>100</v>
      </c>
      <c r="C41" s="10" t="s">
        <v>24</v>
      </c>
      <c r="D41" s="10" t="s">
        <v>17</v>
      </c>
      <c r="E41" s="3" t="s">
        <v>18</v>
      </c>
      <c r="F41" s="3">
        <v>1</v>
      </c>
      <c r="G41" s="71">
        <f>('NPP DAL IAL 2010'!G41/'NPP DAL IAL 2000'!G41)-1</f>
        <v>7.1446233857394681E-2</v>
      </c>
      <c r="H41" s="71">
        <f>('NPP DAL IAL 2010'!H41/'NPP DAL IAL 2000'!H41)-1</f>
        <v>4.8087268380155423E-2</v>
      </c>
      <c r="I41" s="47">
        <f>('NPP DAL IAL 2010'!I41/'NPP DAL IAL 2000'!I41)-1</f>
        <v>3.3466185945240534E-2</v>
      </c>
      <c r="J41" s="47">
        <f>('NPP DAL IAL 2010'!J41/'NPP DAL IAL 2000'!J41)-1</f>
        <v>-1.3950252880671088E-2</v>
      </c>
      <c r="K41" s="47">
        <f>('NPP DAL IAL 2010'!K41/'NPP DAL IAL 2000'!K41)-1</f>
        <v>1.3130200039701334E-2</v>
      </c>
      <c r="L41" s="47">
        <f>('NPP DAL IAL 2010'!L41/'NPP DAL IAL 2000'!L41)-1</f>
        <v>-3.3353203874407433E-2</v>
      </c>
      <c r="M41" s="60">
        <f>('NPP DAL IAL 2010'!M41/'NPP DAL IAL 2000'!M41)-1</f>
        <v>1.2745810247236866E-2</v>
      </c>
      <c r="N41" s="59">
        <f>('NPP DAL IAL 2010'!N41/'NPP DAL IAL 2000'!N41)-1</f>
        <v>-3.3719957487452046E-2</v>
      </c>
      <c r="O41" s="60">
        <f>('NPP DAL IAL 2010'!O41/'NPP DAL IAL 2000'!O41)-1</f>
        <v>1.5916235913654209E-2</v>
      </c>
      <c r="P41" s="59">
        <f>('NPP DAL IAL 2010'!P41/'NPP DAL IAL 2000'!P41)-1</f>
        <v>-3.0694994049705771E-2</v>
      </c>
    </row>
    <row r="42" spans="1:16" x14ac:dyDescent="0.35">
      <c r="A42" s="7" t="s">
        <v>101</v>
      </c>
      <c r="B42" s="3" t="s">
        <v>102</v>
      </c>
      <c r="C42" s="10" t="s">
        <v>33</v>
      </c>
      <c r="D42" s="10" t="s">
        <v>17</v>
      </c>
      <c r="E42" s="3" t="s">
        <v>18</v>
      </c>
      <c r="F42" s="3">
        <v>1</v>
      </c>
      <c r="G42" s="71">
        <f>('NPP DAL IAL 2010'!G42/'NPP DAL IAL 2000'!G42)-1</f>
        <v>0.16744273340207072</v>
      </c>
      <c r="H42" s="71">
        <f>('NPP DAL IAL 2010'!H42/'NPP DAL IAL 2000'!H42)-1</f>
        <v>0.17773249458894047</v>
      </c>
      <c r="I42" s="47">
        <f>('NPP DAL IAL 2010'!I42/'NPP DAL IAL 2000'!I42)-1</f>
        <v>0.10932180402829639</v>
      </c>
      <c r="J42" s="47">
        <f>('NPP DAL IAL 2010'!J42/'NPP DAL IAL 2000'!J42)-1</f>
        <v>-5.8086781909266305E-2</v>
      </c>
      <c r="K42" s="47">
        <f>('NPP DAL IAL 2010'!K42/'NPP DAL IAL 2000'!K42)-1</f>
        <v>0.11647672781676488</v>
      </c>
      <c r="L42" s="47">
        <f>('NPP DAL IAL 2010'!L42/'NPP DAL IAL 2000'!L42)-1</f>
        <v>-5.2011613039135263E-2</v>
      </c>
      <c r="M42" s="60">
        <f>('NPP DAL IAL 2010'!M42/'NPP DAL IAL 2000'!M42)-1</f>
        <v>9.6973122070663331E-2</v>
      </c>
      <c r="N42" s="59">
        <f>('NPP DAL IAL 2010'!N42/'NPP DAL IAL 2000'!N42)-1</f>
        <v>-6.8571915005592232E-2</v>
      </c>
      <c r="O42" s="60">
        <f>('NPP DAL IAL 2010'!O42/'NPP DAL IAL 2000'!O42)-1</f>
        <v>0.23440869700191014</v>
      </c>
      <c r="P42" s="59">
        <f>('NPP DAL IAL 2010'!P42/'NPP DAL IAL 2000'!P42)-1</f>
        <v>4.8123154174115834E-2</v>
      </c>
    </row>
    <row r="43" spans="1:16" x14ac:dyDescent="0.35">
      <c r="A43" s="7" t="s">
        <v>103</v>
      </c>
      <c r="B43" s="3" t="s">
        <v>104</v>
      </c>
      <c r="C43" s="10" t="s">
        <v>30</v>
      </c>
      <c r="D43" s="10" t="s">
        <v>12</v>
      </c>
      <c r="E43" s="3" t="s">
        <v>13</v>
      </c>
      <c r="F43" s="3">
        <v>1</v>
      </c>
      <c r="G43" s="71">
        <f>('NPP DAL IAL 2010'!G43/'NPP DAL IAL 2000'!G43)-1</f>
        <v>0.32959168640427916</v>
      </c>
      <c r="H43" s="71">
        <f>('NPP DAL IAL 2010'!H43/'NPP DAL IAL 2000'!H43)-1</f>
        <v>0.32980149252908109</v>
      </c>
      <c r="I43" s="47">
        <v>0</v>
      </c>
      <c r="J43" s="47">
        <v>1</v>
      </c>
      <c r="K43" s="47">
        <v>2</v>
      </c>
      <c r="L43" s="47">
        <v>3</v>
      </c>
      <c r="M43" s="60">
        <f>('NPP DAL IAL 2010'!M43/'NPP DAL IAL 2000'!M43)-1</f>
        <v>0.34663786373792016</v>
      </c>
      <c r="N43" s="59">
        <f>('NPP DAL IAL 2010'!N43/'NPP DAL IAL 2000'!N43)-1</f>
        <v>1.2660815394949454E-2</v>
      </c>
      <c r="O43" s="60">
        <f>('NPP DAL IAL 2010'!O43/'NPP DAL IAL 2000'!O43)-1</f>
        <v>0.32757504971747853</v>
      </c>
      <c r="P43" s="59">
        <f>('NPP DAL IAL 2010'!P43/'NPP DAL IAL 2000'!P43)-1</f>
        <v>-1.6742670421946437E-3</v>
      </c>
    </row>
    <row r="44" spans="1:16" x14ac:dyDescent="0.35">
      <c r="A44" s="7" t="s">
        <v>105</v>
      </c>
      <c r="B44" s="3" t="s">
        <v>106</v>
      </c>
      <c r="C44" s="10" t="s">
        <v>30</v>
      </c>
      <c r="D44" s="10" t="s">
        <v>12</v>
      </c>
      <c r="E44" s="3" t="s">
        <v>13</v>
      </c>
      <c r="F44" s="3">
        <v>1</v>
      </c>
      <c r="G44" s="71">
        <f>('NPP DAL IAL 2010'!G44/'NPP DAL IAL 2000'!G44)-1</f>
        <v>0.39867874766204414</v>
      </c>
      <c r="H44" s="71">
        <f>('NPP DAL IAL 2010'!H44/'NPP DAL IAL 2000'!H44)-1</f>
        <v>0.39870228841422262</v>
      </c>
      <c r="I44" s="47">
        <f>('NPP DAL IAL 2010'!I44/'NPP DAL IAL 2000'!I44)-1</f>
        <v>0.40741057851427342</v>
      </c>
      <c r="J44" s="47">
        <f>('NPP DAL IAL 2010'!J44/'NPP DAL IAL 2000'!J44)-1</f>
        <v>6.2259783030196303E-3</v>
      </c>
      <c r="K44" s="47">
        <f>('NPP DAL IAL 2010'!K44/'NPP DAL IAL 2000'!K44)-1</f>
        <v>0.40760599517714136</v>
      </c>
      <c r="L44" s="47">
        <f>('NPP DAL IAL 2010'!L44/'NPP DAL IAL 2000'!L44)-1</f>
        <v>6.3656911386149595E-3</v>
      </c>
      <c r="M44" s="60">
        <f>('NPP DAL IAL 2010'!M44/'NPP DAL IAL 2000'!M44)-1</f>
        <v>0.39878450973417179</v>
      </c>
      <c r="N44" s="59">
        <f>('NPP DAL IAL 2010'!N44/'NPP DAL IAL 2000'!N44)-1</f>
        <v>5.8784003308165467E-5</v>
      </c>
      <c r="O44" s="60">
        <f>('NPP DAL IAL 2010'!O44/'NPP DAL IAL 2000'!O44)-1</f>
        <v>0.35105227687132712</v>
      </c>
      <c r="P44" s="59">
        <f>('NPP DAL IAL 2010'!P44/'NPP DAL IAL 2000'!P44)-1</f>
        <v>-3.406730076699771E-2</v>
      </c>
    </row>
    <row r="45" spans="1:16" x14ac:dyDescent="0.35">
      <c r="A45" s="7" t="s">
        <v>107</v>
      </c>
      <c r="B45" s="3" t="s">
        <v>108</v>
      </c>
      <c r="C45" s="10" t="s">
        <v>30</v>
      </c>
      <c r="D45" s="10" t="s">
        <v>38</v>
      </c>
      <c r="E45" s="3" t="s">
        <v>18</v>
      </c>
      <c r="F45" s="3">
        <v>1</v>
      </c>
      <c r="G45" s="71">
        <f>('NPP DAL IAL 2010'!G45/'NPP DAL IAL 2000'!G45)-1</f>
        <v>0.35480293874211877</v>
      </c>
      <c r="H45" s="71">
        <f>('NPP DAL IAL 2010'!H45/'NPP DAL IAL 2000'!H45)-1</f>
        <v>0.35355904268104243</v>
      </c>
      <c r="I45" s="47">
        <f>('NPP DAL IAL 2010'!I45/'NPP DAL IAL 2000'!I45)-1</f>
        <v>0.35595433506657348</v>
      </c>
      <c r="J45" s="47">
        <f>('NPP DAL IAL 2010'!J45/'NPP DAL IAL 2000'!J45)-1</f>
        <v>1.7696253432628595E-3</v>
      </c>
      <c r="K45" s="47">
        <f>('NPP DAL IAL 2010'!K45/'NPP DAL IAL 2000'!K45)-1</f>
        <v>0.35590378389272881</v>
      </c>
      <c r="L45" s="47">
        <f>('NPP DAL IAL 2010'!L45/'NPP DAL IAL 2000'!L45)-1</f>
        <v>1.7322784878612829E-3</v>
      </c>
      <c r="M45" s="60">
        <f>('NPP DAL IAL 2010'!M45/'NPP DAL IAL 2000'!M45)-1</f>
        <v>0.36685599447623884</v>
      </c>
      <c r="N45" s="59">
        <f>('NPP DAL IAL 2010'!N45/'NPP DAL IAL 2000'!N45)-1</f>
        <v>9.8236954398815968E-3</v>
      </c>
      <c r="O45" s="60">
        <f>('NPP DAL IAL 2010'!O45/'NPP DAL IAL 2000'!O45)-1</f>
        <v>0.34771374824605727</v>
      </c>
      <c r="P45" s="59">
        <f>('NPP DAL IAL 2010'!P45/'NPP DAL IAL 2000'!P45)-1</f>
        <v>-4.3184628454826512E-3</v>
      </c>
    </row>
    <row r="46" spans="1:16" x14ac:dyDescent="0.35">
      <c r="A46" s="7" t="s">
        <v>109</v>
      </c>
      <c r="B46" s="3" t="s">
        <v>110</v>
      </c>
      <c r="C46" s="10" t="s">
        <v>33</v>
      </c>
      <c r="D46" s="10" t="s">
        <v>17</v>
      </c>
      <c r="E46" s="3" t="s">
        <v>18</v>
      </c>
      <c r="F46" s="3">
        <v>1</v>
      </c>
      <c r="G46" s="71">
        <f>('NPP DAL IAL 2010'!G46/'NPP DAL IAL 2000'!G46)-1</f>
        <v>0.20683936383091761</v>
      </c>
      <c r="H46" s="71">
        <f>('NPP DAL IAL 2010'!H46/'NPP DAL IAL 2000'!H46)-1</f>
        <v>0.2139247690177295</v>
      </c>
      <c r="I46" s="47">
        <f>('NPP DAL IAL 2010'!I46/'NPP DAL IAL 2000'!I46)-1</f>
        <v>0.2124388138670219</v>
      </c>
      <c r="J46" s="47">
        <f>('NPP DAL IAL 2010'!J46/'NPP DAL IAL 2000'!J46)-1</f>
        <v>-1.2240916312384886E-3</v>
      </c>
      <c r="K46" s="47">
        <f>('NPP DAL IAL 2010'!K46/'NPP DAL IAL 2000'!K46)-1</f>
        <v>0.15247864703259673</v>
      </c>
      <c r="L46" s="47">
        <f>('NPP DAL IAL 2010'!L46/'NPP DAL IAL 2000'!L46)-1</f>
        <v>-5.0617734766918776E-2</v>
      </c>
      <c r="M46" s="60">
        <f>('NPP DAL IAL 2010'!M46/'NPP DAL IAL 2000'!M46)-1</f>
        <v>0.14853827651496498</v>
      </c>
      <c r="N46" s="59">
        <f>('NPP DAL IAL 2010'!N46/'NPP DAL IAL 2000'!N46)-1</f>
        <v>-5.386371064466644E-2</v>
      </c>
      <c r="O46" s="60">
        <f>('NPP DAL IAL 2010'!O46/'NPP DAL IAL 2000'!O46)-1</f>
        <v>9.4957423605207314E-2</v>
      </c>
      <c r="P46" s="59">
        <f>('NPP DAL IAL 2010'!P46/'NPP DAL IAL 2000'!P46)-1</f>
        <v>-9.8002239058674889E-2</v>
      </c>
    </row>
    <row r="47" spans="1:16" x14ac:dyDescent="0.35">
      <c r="A47" s="7" t="s">
        <v>111</v>
      </c>
      <c r="B47" s="3" t="s">
        <v>112</v>
      </c>
      <c r="C47" s="10" t="s">
        <v>30</v>
      </c>
      <c r="D47" s="10" t="s">
        <v>38</v>
      </c>
      <c r="E47" s="3" t="s">
        <v>18</v>
      </c>
      <c r="F47" s="3">
        <v>1</v>
      </c>
      <c r="G47" s="71">
        <f>('NPP DAL IAL 2010'!G47/'NPP DAL IAL 2000'!G47)-1</f>
        <v>0.22531462064311336</v>
      </c>
      <c r="H47" s="71">
        <f>('NPP DAL IAL 2010'!H47/'NPP DAL IAL 2000'!H47)-1</f>
        <v>0.24474366085879495</v>
      </c>
      <c r="I47" s="47">
        <f>('NPP DAL IAL 2010'!I47/'NPP DAL IAL 2000'!I47)-1</f>
        <v>0.31950605343621086</v>
      </c>
      <c r="J47" s="47">
        <f>('NPP DAL IAL 2010'!J47/'NPP DAL IAL 2000'!J47)-1</f>
        <v>6.0062481078099639E-2</v>
      </c>
      <c r="K47" s="47">
        <f>('NPP DAL IAL 2010'!K47/'NPP DAL IAL 2000'!K47)-1</f>
        <v>0.4474788491337629</v>
      </c>
      <c r="L47" s="47">
        <f>('NPP DAL IAL 2010'!L47/'NPP DAL IAL 2000'!L47)-1</f>
        <v>0.16287304338235642</v>
      </c>
      <c r="M47" s="60">
        <f>('NPP DAL IAL 2010'!M47/'NPP DAL IAL 2000'!M47)-1</f>
        <v>0.26318085551650428</v>
      </c>
      <c r="N47" s="59">
        <f>('NPP DAL IAL 2010'!N47/'NPP DAL IAL 2000'!N47)-1</f>
        <v>1.4812041416614852E-2</v>
      </c>
      <c r="O47" s="60">
        <f>('NPP DAL IAL 2010'!O47/'NPP DAL IAL 2000'!O47)-1</f>
        <v>0.2175555205180344</v>
      </c>
      <c r="P47" s="59">
        <f>('NPP DAL IAL 2010'!P47/'NPP DAL IAL 2000'!P47)-1</f>
        <v>-2.1842360958080675E-2</v>
      </c>
    </row>
    <row r="48" spans="1:16" x14ac:dyDescent="0.35">
      <c r="A48" s="7" t="s">
        <v>113</v>
      </c>
      <c r="B48" s="3" t="s">
        <v>114</v>
      </c>
      <c r="C48" s="10" t="s">
        <v>16</v>
      </c>
      <c r="D48" s="10" t="s">
        <v>27</v>
      </c>
      <c r="E48" s="3" t="s">
        <v>18</v>
      </c>
      <c r="F48" s="3">
        <v>0</v>
      </c>
      <c r="G48" s="71">
        <f>('NPP DAL IAL 2010'!G48/'NPP DAL IAL 2000'!G48)-1</f>
        <v>-5.9220045087993167E-4</v>
      </c>
      <c r="H48" s="71">
        <f>('NPP DAL IAL 2010'!H48/'NPP DAL IAL 2000'!H48)-1</f>
        <v>-5.517448932248481E-4</v>
      </c>
      <c r="I48" s="47">
        <f>('NPP DAL IAL 2010'!I48/'NPP DAL IAL 2000'!I48)-1</f>
        <v>0.13953851551354801</v>
      </c>
      <c r="J48" s="47">
        <f>('NPP DAL IAL 2010'!J48/'NPP DAL IAL 2000'!J48)-1</f>
        <v>0.14016759716270299</v>
      </c>
      <c r="K48" s="47">
        <f>('NPP DAL IAL 2010'!K48/'NPP DAL IAL 2000'!K48)-1</f>
        <v>0.13865923481840947</v>
      </c>
      <c r="L48" s="47">
        <f>('NPP DAL IAL 2010'!L48/'NPP DAL IAL 2000'!L48)-1</f>
        <v>0.13928783106111053</v>
      </c>
      <c r="M48" s="60">
        <f>('NPP DAL IAL 2010'!M48/'NPP DAL IAL 2000'!M48)-1</f>
        <v>0.13436851705334729</v>
      </c>
      <c r="N48" s="59">
        <f>('NPP DAL IAL 2010'!N48/'NPP DAL IAL 2000'!N48)-1</f>
        <v>0.13499474460752148</v>
      </c>
      <c r="O48" s="60">
        <f>('NPP DAL IAL 2010'!O48/'NPP DAL IAL 2000'!O48)-1</f>
        <v>-5.2938823361740495E-2</v>
      </c>
      <c r="P48" s="59">
        <f>('NPP DAL IAL 2010'!P48/'NPP DAL IAL 2000'!P48)-1</f>
        <v>-5.2415998728137292E-2</v>
      </c>
    </row>
    <row r="49" spans="1:16" x14ac:dyDescent="0.35">
      <c r="A49" s="7" t="s">
        <v>115</v>
      </c>
      <c r="B49" s="3" t="s">
        <v>116</v>
      </c>
      <c r="C49" s="10" t="s">
        <v>33</v>
      </c>
      <c r="D49" s="10" t="s">
        <v>17</v>
      </c>
      <c r="E49" s="3" t="s">
        <v>18</v>
      </c>
      <c r="F49" s="3">
        <v>1</v>
      </c>
      <c r="G49" s="71">
        <f>('NPP DAL IAL 2010'!G49/'NPP DAL IAL 2000'!G49)-1</f>
        <v>2.8091543070425384E-2</v>
      </c>
      <c r="H49" s="71">
        <f>('NPP DAL IAL 2010'!H49/'NPP DAL IAL 2000'!H49)-1</f>
        <v>2.5435409607935E-2</v>
      </c>
      <c r="I49" s="47">
        <f>('NPP DAL IAL 2010'!I49/'NPP DAL IAL 2000'!I49)-1</f>
        <v>4.3965316783332486E-2</v>
      </c>
      <c r="J49" s="47">
        <f>('NPP DAL IAL 2010'!J49/'NPP DAL IAL 2000'!J49)-1</f>
        <v>1.8070282147251149E-2</v>
      </c>
      <c r="K49" s="47">
        <f>('NPP DAL IAL 2010'!K49/'NPP DAL IAL 2000'!K49)-1</f>
        <v>4.6301698843518313E-3</v>
      </c>
      <c r="L49" s="47">
        <f>('NPP DAL IAL 2010'!L49/'NPP DAL IAL 2000'!L49)-1</f>
        <v>-2.028917621592341E-2</v>
      </c>
      <c r="M49" s="60">
        <f>('NPP DAL IAL 2010'!M49/'NPP DAL IAL 2000'!M49)-1</f>
        <v>5.667049794387502E-2</v>
      </c>
      <c r="N49" s="59">
        <f>('NPP DAL IAL 2010'!N49/'NPP DAL IAL 2000'!N49)-1</f>
        <v>3.046031767898727E-2</v>
      </c>
      <c r="O49" s="60">
        <f>('NPP DAL IAL 2010'!O49/'NPP DAL IAL 2000'!O49)-1</f>
        <v>8.6582007147815165E-3</v>
      </c>
      <c r="P49" s="59">
        <f>('NPP DAL IAL 2010'!P49/'NPP DAL IAL 2000'!P49)-1</f>
        <v>-1.6361058664404737E-2</v>
      </c>
    </row>
    <row r="50" spans="1:16" x14ac:dyDescent="0.35">
      <c r="A50" s="7" t="s">
        <v>117</v>
      </c>
      <c r="B50" s="3" t="s">
        <v>118</v>
      </c>
      <c r="C50" s="10" t="s">
        <v>16</v>
      </c>
      <c r="D50" s="10" t="s">
        <v>27</v>
      </c>
      <c r="E50" s="3" t="s">
        <v>18</v>
      </c>
      <c r="F50" s="3">
        <v>0</v>
      </c>
      <c r="G50" s="71">
        <f>('NPP DAL IAL 2010'!G50/'NPP DAL IAL 2000'!G50)-1</f>
        <v>7.2623445565275002E-2</v>
      </c>
      <c r="H50" s="71">
        <f>('NPP DAL IAL 2010'!H50/'NPP DAL IAL 2000'!H50)-1</f>
        <v>9.0424839437597271E-3</v>
      </c>
      <c r="I50" s="47">
        <f>('NPP DAL IAL 2010'!I50/'NPP DAL IAL 2000'!I50)-1</f>
        <v>-0.1918173129500228</v>
      </c>
      <c r="J50" s="47">
        <f>('NPP DAL IAL 2010'!J50/'NPP DAL IAL 2000'!J50)-1</f>
        <v>-0.19905980183186989</v>
      </c>
      <c r="K50" s="47">
        <f>('NPP DAL IAL 2010'!K50/'NPP DAL IAL 2000'!K50)-1</f>
        <v>-2.423175295973079E-2</v>
      </c>
      <c r="L50" s="47">
        <f>('NPP DAL IAL 2010'!L50/'NPP DAL IAL 2000'!L50)-1</f>
        <v>-3.2976051487387248E-2</v>
      </c>
      <c r="M50" s="60">
        <f>('NPP DAL IAL 2010'!M50/'NPP DAL IAL 2000'!M50)-1</f>
        <v>-0.19084155727429342</v>
      </c>
      <c r="N50" s="59">
        <f>('NPP DAL IAL 2010'!N50/'NPP DAL IAL 2000'!N50)-1</f>
        <v>-0.19809279034201099</v>
      </c>
      <c r="O50" s="60">
        <f>('NPP DAL IAL 2010'!O50/'NPP DAL IAL 2000'!O50)-1</f>
        <v>7.2252646508535356E-2</v>
      </c>
      <c r="P50" s="59">
        <f>('NPP DAL IAL 2010'!P50/'NPP DAL IAL 2000'!P50)-1</f>
        <v>6.2643707842432672E-2</v>
      </c>
    </row>
    <row r="51" spans="1:16" x14ac:dyDescent="0.35">
      <c r="A51" s="7" t="s">
        <v>119</v>
      </c>
      <c r="B51" s="3" t="s">
        <v>120</v>
      </c>
      <c r="C51" s="10" t="s">
        <v>16</v>
      </c>
      <c r="D51" s="10" t="s">
        <v>43</v>
      </c>
      <c r="E51" s="3" t="s">
        <v>18</v>
      </c>
      <c r="F51" s="3">
        <v>0</v>
      </c>
      <c r="G51" s="71">
        <f>('NPP DAL IAL 2010'!G51/'NPP DAL IAL 2000'!G51)-1</f>
        <v>-1.3464546275877454E-2</v>
      </c>
      <c r="H51" s="71">
        <f>('NPP DAL IAL 2010'!H51/'NPP DAL IAL 2000'!H51)-1</f>
        <v>-2.0299765606519582E-3</v>
      </c>
      <c r="I51" s="47">
        <f>('NPP DAL IAL 2010'!I51/'NPP DAL IAL 2000'!I51)-1</f>
        <v>-1.0631200108714323E-2</v>
      </c>
      <c r="J51" s="47">
        <f>('NPP DAL IAL 2010'!J51/'NPP DAL IAL 2000'!J51)-1</f>
        <v>-8.6187193463181933E-3</v>
      </c>
      <c r="K51" s="47">
        <f>('NPP DAL IAL 2010'!K51/'NPP DAL IAL 2000'!K51)-1</f>
        <v>-2.0426187540177776E-2</v>
      </c>
      <c r="L51" s="47">
        <f>('NPP DAL IAL 2010'!L51/'NPP DAL IAL 2000'!L51)-1</f>
        <v>-1.8433630818013969E-2</v>
      </c>
      <c r="M51" s="60">
        <f>('NPP DAL IAL 2010'!M51/'NPP DAL IAL 2000'!M51)-1</f>
        <v>-1.2345589775194843E-2</v>
      </c>
      <c r="N51" s="59">
        <f>('NPP DAL IAL 2010'!N51/'NPP DAL IAL 2000'!N51)-1</f>
        <v>-1.0336596262673026E-2</v>
      </c>
      <c r="O51" s="60">
        <f>('NPP DAL IAL 2010'!O51/'NPP DAL IAL 2000'!O51)-1</f>
        <v>1.4864038334656549E-3</v>
      </c>
      <c r="P51" s="59">
        <f>('NPP DAL IAL 2010'!P51/'NPP DAL IAL 2000'!P51)-1</f>
        <v>3.5235330836882461E-3</v>
      </c>
    </row>
    <row r="52" spans="1:16" x14ac:dyDescent="0.35">
      <c r="A52" s="7" t="s">
        <v>121</v>
      </c>
      <c r="B52" s="3" t="s">
        <v>122</v>
      </c>
      <c r="C52" s="10" t="s">
        <v>16</v>
      </c>
      <c r="D52" s="10" t="s">
        <v>43</v>
      </c>
      <c r="E52" s="3" t="s">
        <v>18</v>
      </c>
      <c r="F52" s="3">
        <v>0</v>
      </c>
      <c r="G52" s="71">
        <f>('NPP DAL IAL 2010'!G52/'NPP DAL IAL 2000'!G52)-1</f>
        <v>1.0155307627847998E-2</v>
      </c>
      <c r="H52" s="71">
        <f>('NPP DAL IAL 2010'!H52/'NPP DAL IAL 2000'!H52)-1</f>
        <v>4.5104023891995304E-3</v>
      </c>
      <c r="I52" s="47">
        <f>('NPP DAL IAL 2010'!I52/'NPP DAL IAL 2000'!I52)-1</f>
        <v>-1.5214760901075763E-2</v>
      </c>
      <c r="J52" s="47">
        <f>('NPP DAL IAL 2010'!J52/'NPP DAL IAL 2000'!J52)-1</f>
        <v>-1.9636594348211411E-2</v>
      </c>
      <c r="K52" s="47">
        <f>('NPP DAL IAL 2010'!K52/'NPP DAL IAL 2000'!K52)-1</f>
        <v>-6.1565499560188086E-2</v>
      </c>
      <c r="L52" s="47">
        <f>('NPP DAL IAL 2010'!L52/'NPP DAL IAL 2000'!L52)-1</f>
        <v>-6.577921123786068E-2</v>
      </c>
      <c r="M52" s="60">
        <f>('NPP DAL IAL 2010'!M52/'NPP DAL IAL 2000'!M52)-1</f>
        <v>-1.2334868264487486E-3</v>
      </c>
      <c r="N52" s="59">
        <f>('NPP DAL IAL 2010'!N52/'NPP DAL IAL 2000'!N52)-1</f>
        <v>-5.7180982914528666E-3</v>
      </c>
      <c r="O52" s="60">
        <f>('NPP DAL IAL 2010'!O52/'NPP DAL IAL 2000'!O52)-1</f>
        <v>-4.1162168852487246E-2</v>
      </c>
      <c r="P52" s="59">
        <f>('NPP DAL IAL 2010'!P52/'NPP DAL IAL 2000'!P52)-1</f>
        <v>-4.5467494545657239E-2</v>
      </c>
    </row>
    <row r="53" spans="1:16" x14ac:dyDescent="0.35">
      <c r="A53" s="7" t="s">
        <v>123</v>
      </c>
      <c r="B53" s="3" t="s">
        <v>124</v>
      </c>
      <c r="C53" s="10" t="s">
        <v>21</v>
      </c>
      <c r="D53" s="10" t="s">
        <v>38</v>
      </c>
      <c r="E53" s="3" t="s">
        <v>13</v>
      </c>
      <c r="F53" s="3">
        <v>1</v>
      </c>
      <c r="G53" s="71">
        <f>('NPP DAL IAL 2010'!G53/'NPP DAL IAL 2000'!G53)-1</f>
        <v>7.5223509068625072E-2</v>
      </c>
      <c r="H53" s="71">
        <f>('NPP DAL IAL 2010'!H53/'NPP DAL IAL 2000'!H53)-1</f>
        <v>7.5363107372377947E-2</v>
      </c>
      <c r="I53" s="47">
        <f>('NPP DAL IAL 2010'!I53/'NPP DAL IAL 2000'!I53)-1</f>
        <v>0.14173325101834955</v>
      </c>
      <c r="J53" s="47">
        <f>('NPP DAL IAL 2010'!J53/'NPP DAL IAL 2000'!J53)-1</f>
        <v>6.1718821476166585E-2</v>
      </c>
      <c r="K53" s="47">
        <f>('NPP DAL IAL 2010'!K53/'NPP DAL IAL 2000'!K53)-1</f>
        <v>0.14173134218357752</v>
      </c>
      <c r="L53" s="47">
        <f>('NPP DAL IAL 2010'!L53/'NPP DAL IAL 2000'!L53)-1</f>
        <v>6.1717046415483479E-2</v>
      </c>
      <c r="M53" s="60">
        <v>0</v>
      </c>
      <c r="N53" s="59">
        <v>0</v>
      </c>
      <c r="O53" s="60">
        <f>('NPP DAL IAL 2010'!O53/'NPP DAL IAL 2000'!O53)-1</f>
        <v>4.0105103132678233E-2</v>
      </c>
      <c r="P53" s="59">
        <f>('NPP DAL IAL 2010'!P53/'NPP DAL IAL 2000'!P53)-1</f>
        <v>-3.2787068849564394E-2</v>
      </c>
    </row>
    <row r="54" spans="1:16" x14ac:dyDescent="0.35">
      <c r="A54" s="7" t="s">
        <v>125</v>
      </c>
      <c r="B54" s="3" t="s">
        <v>126</v>
      </c>
      <c r="C54" s="10" t="s">
        <v>33</v>
      </c>
      <c r="D54" s="10" t="s">
        <v>17</v>
      </c>
      <c r="E54" s="3" t="s">
        <v>18</v>
      </c>
      <c r="F54" s="3">
        <v>1</v>
      </c>
      <c r="G54" s="71">
        <f>('NPP DAL IAL 2010'!G54/'NPP DAL IAL 2000'!G54)-1</f>
        <v>-5.9524653127169813E-3</v>
      </c>
      <c r="H54" s="71">
        <f>('NPP DAL IAL 2010'!H54/'NPP DAL IAL 2000'!H54)-1</f>
        <v>-1.8358840082464245E-2</v>
      </c>
      <c r="I54" s="47">
        <f>('NPP DAL IAL 2010'!I54/'NPP DAL IAL 2000'!I54)-1</f>
        <v>0.2171723528361873</v>
      </c>
      <c r="J54" s="47">
        <f>('NPP DAL IAL 2010'!J54/'NPP DAL IAL 2000'!J54)-1</f>
        <v>0.23993614218299264</v>
      </c>
      <c r="K54" s="47">
        <f>('NPP DAL IAL 2010'!K54/'NPP DAL IAL 2000'!K54)-1</f>
        <v>2.1959306867032513E-2</v>
      </c>
      <c r="L54" s="47">
        <f>('NPP DAL IAL 2010'!L54/'NPP DAL IAL 2000'!L54)-1</f>
        <v>4.1072184618749841E-2</v>
      </c>
      <c r="M54" s="60">
        <f>('NPP DAL IAL 2010'!M54/'NPP DAL IAL 2000'!M54)-1</f>
        <v>0.16891665423703262</v>
      </c>
      <c r="N54" s="59">
        <f>('NPP DAL IAL 2010'!N54/'NPP DAL IAL 2000'!N54)-1</f>
        <v>0.19077795631066374</v>
      </c>
      <c r="O54" s="60">
        <f>('NPP DAL IAL 2010'!O54/'NPP DAL IAL 2000'!O54)-1</f>
        <v>-1</v>
      </c>
      <c r="P54" s="59">
        <f>('NPP DAL IAL 2010'!P54/'NPP DAL IAL 2000'!P54)-1</f>
        <v>-1</v>
      </c>
    </row>
    <row r="55" spans="1:16" x14ac:dyDescent="0.35">
      <c r="A55" s="7" t="s">
        <v>127</v>
      </c>
      <c r="B55" s="3" t="s">
        <v>128</v>
      </c>
      <c r="C55" s="10" t="s">
        <v>33</v>
      </c>
      <c r="D55" s="10" t="s">
        <v>17</v>
      </c>
      <c r="E55" s="3" t="s">
        <v>18</v>
      </c>
      <c r="F55" s="3">
        <v>1</v>
      </c>
      <c r="G55" s="71">
        <f>('NPP DAL IAL 2010'!G55/'NPP DAL IAL 2000'!G55)-1</f>
        <v>0.14937587280101794</v>
      </c>
      <c r="H55" s="71">
        <f>('NPP DAL IAL 2010'!H55/'NPP DAL IAL 2000'!H55)-1</f>
        <v>0.12321494965595314</v>
      </c>
      <c r="I55" s="47">
        <f>('NPP DAL IAL 2010'!I55/'NPP DAL IAL 2000'!I55)-1</f>
        <v>1.9007068161381202E-2</v>
      </c>
      <c r="J55" s="47">
        <f>('NPP DAL IAL 2010'!J55/'NPP DAL IAL 2000'!J55)-1</f>
        <v>-9.2776437427663616E-2</v>
      </c>
      <c r="K55" s="47">
        <f>('NPP DAL IAL 2010'!K55/'NPP DAL IAL 2000'!K55)-1</f>
        <v>1.3256968195807239E-3</v>
      </c>
      <c r="L55" s="47">
        <f>('NPP DAL IAL 2010'!L55/'NPP DAL IAL 2000'!L55)-1</f>
        <v>-0.10851818957155779</v>
      </c>
      <c r="M55" s="60">
        <f>('NPP DAL IAL 2010'!M55/'NPP DAL IAL 2000'!M55)-1</f>
        <v>8.330918103188556E-2</v>
      </c>
      <c r="N55" s="59">
        <f>('NPP DAL IAL 2010'!N55/'NPP DAL IAL 2000'!N55)-1</f>
        <v>-3.5528167281152045E-2</v>
      </c>
      <c r="O55" s="60">
        <f>('NPP DAL IAL 2010'!O55/'NPP DAL IAL 2000'!O55)-1</f>
        <v>4.5574716801813464E-2</v>
      </c>
      <c r="P55" s="59">
        <f>('NPP DAL IAL 2010'!P55/'NPP DAL IAL 2000'!P55)-1</f>
        <v>-6.9123218915418949E-2</v>
      </c>
    </row>
    <row r="56" spans="1:16" x14ac:dyDescent="0.35">
      <c r="A56" s="7" t="s">
        <v>129</v>
      </c>
      <c r="B56" s="3" t="s">
        <v>130</v>
      </c>
      <c r="C56" s="10" t="s">
        <v>33</v>
      </c>
      <c r="D56" s="10" t="s">
        <v>17</v>
      </c>
      <c r="E56" s="3" t="s">
        <v>18</v>
      </c>
      <c r="F56" s="3">
        <v>1</v>
      </c>
      <c r="G56" s="71">
        <f>('NPP DAL IAL 2010'!G56/'NPP DAL IAL 2000'!G56)-1</f>
        <v>0.17823825184997788</v>
      </c>
      <c r="H56" s="71">
        <f>('NPP DAL IAL 2010'!H56/'NPP DAL IAL 2000'!H56)-1</f>
        <v>0.16845460430009451</v>
      </c>
      <c r="I56" s="47">
        <f>('NPP DAL IAL 2010'!I56/'NPP DAL IAL 2000'!I56)-1</f>
        <v>8.0523761792524295E-2</v>
      </c>
      <c r="J56" s="47">
        <f>('NPP DAL IAL 2010'!J56/'NPP DAL IAL 2000'!J56)-1</f>
        <v>-7.5253965523325528E-2</v>
      </c>
      <c r="K56" s="47">
        <f>('NPP DAL IAL 2010'!K56/'NPP DAL IAL 2000'!K56)-1</f>
        <v>6.8445912793745567E-2</v>
      </c>
      <c r="L56" s="47">
        <f>('NPP DAL IAL 2010'!L56/'NPP DAL IAL 2000'!L56)-1</f>
        <v>-8.5590566495524434E-2</v>
      </c>
      <c r="M56" s="60">
        <f>('NPP DAL IAL 2010'!M56/'NPP DAL IAL 2000'!M56)-1</f>
        <v>7.6633536027289173E-2</v>
      </c>
      <c r="N56" s="59">
        <f>('NPP DAL IAL 2010'!N56/'NPP DAL IAL 2000'!N56)-1</f>
        <v>-7.8583342420740387E-2</v>
      </c>
      <c r="O56" s="60">
        <f>('NPP DAL IAL 2010'!O56/'NPP DAL IAL 2000'!O56)-1</f>
        <v>0.26963057361099096</v>
      </c>
      <c r="P56" s="59">
        <f>('NPP DAL IAL 2010'!P56/'NPP DAL IAL 2000'!P56)-1</f>
        <v>8.6589559353485557E-2</v>
      </c>
    </row>
    <row r="57" spans="1:16" x14ac:dyDescent="0.35">
      <c r="A57" s="7" t="s">
        <v>131</v>
      </c>
      <c r="B57" s="3" t="s">
        <v>132</v>
      </c>
      <c r="C57" s="10" t="s">
        <v>21</v>
      </c>
      <c r="D57" s="10" t="s">
        <v>38</v>
      </c>
      <c r="E57" s="3" t="s">
        <v>18</v>
      </c>
      <c r="F57" s="3">
        <v>1</v>
      </c>
      <c r="G57" s="71">
        <f>('NPP DAL IAL 2010'!G57/'NPP DAL IAL 2000'!G57)-1</f>
        <v>0.16787064691256304</v>
      </c>
      <c r="H57" s="71">
        <f>('NPP DAL IAL 2010'!H57/'NPP DAL IAL 2000'!H57)-1</f>
        <v>0.17421731531671347</v>
      </c>
      <c r="I57" s="47">
        <f>('NPP DAL IAL 2010'!I57/'NPP DAL IAL 2000'!I57)-1</f>
        <v>0.30642920121868422</v>
      </c>
      <c r="J57" s="47">
        <f>('NPP DAL IAL 2010'!J57/'NPP DAL IAL 2000'!J57)-1</f>
        <v>0.1125957556385635</v>
      </c>
      <c r="K57" s="47">
        <f>('NPP DAL IAL 2010'!K57/'NPP DAL IAL 2000'!K57)-1</f>
        <v>0.33285705224337425</v>
      </c>
      <c r="L57" s="47">
        <f>('NPP DAL IAL 2010'!L57/'NPP DAL IAL 2000'!L57)-1</f>
        <v>0.13510253584011589</v>
      </c>
      <c r="M57" s="60">
        <f>('NPP DAL IAL 2010'!M57/'NPP DAL IAL 2000'!M57)-1</f>
        <v>0.31270926461897552</v>
      </c>
      <c r="N57" s="59">
        <f>('NPP DAL IAL 2010'!N57/'NPP DAL IAL 2000'!N57)-1</f>
        <v>0.11794405302642619</v>
      </c>
      <c r="O57" s="60">
        <f>('NPP DAL IAL 2010'!O57/'NPP DAL IAL 2000'!O57)-1</f>
        <v>0.17805321727278289</v>
      </c>
      <c r="P57" s="59">
        <f>('NPP DAL IAL 2010'!P57/'NPP DAL IAL 2000'!P57)-1</f>
        <v>3.2667734549927108E-3</v>
      </c>
    </row>
    <row r="58" spans="1:16" x14ac:dyDescent="0.35">
      <c r="A58" s="7" t="s">
        <v>133</v>
      </c>
      <c r="B58" s="3" t="s">
        <v>134</v>
      </c>
      <c r="C58" s="10" t="s">
        <v>33</v>
      </c>
      <c r="D58" s="10" t="s">
        <v>38</v>
      </c>
      <c r="E58" s="3" t="s">
        <v>18</v>
      </c>
      <c r="F58" s="3">
        <v>1</v>
      </c>
      <c r="G58" s="71">
        <f>('NPP DAL IAL 2010'!G58/'NPP DAL IAL 2000'!G58)-1</f>
        <v>0.18546476046512006</v>
      </c>
      <c r="H58" s="71">
        <f>('NPP DAL IAL 2010'!H58/'NPP DAL IAL 2000'!H58)-1</f>
        <v>0.1333204868805602</v>
      </c>
      <c r="I58" s="47">
        <f>('NPP DAL IAL 2010'!I58/'NPP DAL IAL 2000'!I58)-1</f>
        <v>0.1595477644173906</v>
      </c>
      <c r="J58" s="47">
        <f>('NPP DAL IAL 2010'!J58/'NPP DAL IAL 2000'!J58)-1</f>
        <v>2.3141977790431145E-2</v>
      </c>
      <c r="K58" s="47">
        <f>('NPP DAL IAL 2010'!K58/'NPP DAL IAL 2000'!K58)-1</f>
        <v>0.17620302878334959</v>
      </c>
      <c r="L58" s="47">
        <f>('NPP DAL IAL 2010'!L58/'NPP DAL IAL 2000'!L58)-1</f>
        <v>3.7837965870380463E-2</v>
      </c>
      <c r="M58" s="60">
        <f>('NPP DAL IAL 2010'!M58/'NPP DAL IAL 2000'!M58)-1</f>
        <v>0.1565773531763337</v>
      </c>
      <c r="N58" s="59">
        <f>('NPP DAL IAL 2010'!N58/'NPP DAL IAL 2000'!N58)-1</f>
        <v>2.0520996986287177E-2</v>
      </c>
      <c r="O58" s="60">
        <f>('NPP DAL IAL 2010'!O58/'NPP DAL IAL 2000'!O58)-1</f>
        <v>9.7763949229468183E-2</v>
      </c>
      <c r="P58" s="59">
        <f>('NPP DAL IAL 2010'!P58/'NPP DAL IAL 2000'!P58)-1</f>
        <v>-3.1373771199495804E-2</v>
      </c>
    </row>
    <row r="59" spans="1:16" x14ac:dyDescent="0.35">
      <c r="A59" s="7" t="s">
        <v>135</v>
      </c>
      <c r="B59" s="3" t="s">
        <v>136</v>
      </c>
      <c r="C59" s="10" t="s">
        <v>30</v>
      </c>
      <c r="D59" s="10" t="s">
        <v>27</v>
      </c>
      <c r="E59" s="3" t="s">
        <v>13</v>
      </c>
      <c r="F59" s="3">
        <v>0</v>
      </c>
      <c r="G59" s="71">
        <f>('NPP DAL IAL 2010'!G59/'NPP DAL IAL 2000'!G59)-1</f>
        <v>0.32563866076511316</v>
      </c>
      <c r="H59" s="71">
        <f>('NPP DAL IAL 2010'!H59/'NPP DAL IAL 2000'!H59)-1</f>
        <v>0.32452990960907369</v>
      </c>
      <c r="I59" s="47">
        <f>('NPP DAL IAL 2010'!I59/'NPP DAL IAL 2000'!I59)-1</f>
        <v>0.22172960378695494</v>
      </c>
      <c r="J59" s="47">
        <f>('NPP DAL IAL 2010'!J59/'NPP DAL IAL 2000'!J59)-1</f>
        <v>-7.7612672297041274E-2</v>
      </c>
      <c r="K59" s="47">
        <f>('NPP DAL IAL 2010'!K59/'NPP DAL IAL 2000'!K59)-1</f>
        <v>0.21605801588148732</v>
      </c>
      <c r="L59" s="47">
        <f>('NPP DAL IAL 2010'!L59/'NPP DAL IAL 2000'!L59)-1</f>
        <v>-8.1894635176340436E-2</v>
      </c>
      <c r="M59" s="60">
        <f>('NPP DAL IAL 2010'!M59/'NPP DAL IAL 2000'!M59)-1</f>
        <v>0.19882944765526234</v>
      </c>
      <c r="N59" s="59">
        <f>('NPP DAL IAL 2010'!N59/'NPP DAL IAL 2000'!N59)-1</f>
        <v>-9.4901942977573817E-2</v>
      </c>
      <c r="O59" s="60">
        <f>('NPP DAL IAL 2010'!O59/'NPP DAL IAL 2000'!O59)-1</f>
        <v>0.50922208420660042</v>
      </c>
      <c r="P59" s="59">
        <f>('NPP DAL IAL 2010'!P59/'NPP DAL IAL 2000'!P59)-1</f>
        <v>0.13943979162542086</v>
      </c>
    </row>
    <row r="60" spans="1:16" x14ac:dyDescent="0.35">
      <c r="A60" s="7" t="s">
        <v>137</v>
      </c>
      <c r="B60" s="3" t="s">
        <v>138</v>
      </c>
      <c r="C60" s="10" t="s">
        <v>30</v>
      </c>
      <c r="D60" s="10" t="s">
        <v>12</v>
      </c>
      <c r="E60" s="3" t="s">
        <v>13</v>
      </c>
      <c r="F60" s="3">
        <v>1</v>
      </c>
      <c r="G60" s="71">
        <f>('NPP DAL IAL 2010'!G60/'NPP DAL IAL 2000'!G60)-1</f>
        <v>0.39216487765796559</v>
      </c>
      <c r="H60" s="71">
        <f>('NPP DAL IAL 2010'!H60/'NPP DAL IAL 2000'!H60)-1</f>
        <v>0.39214887258897035</v>
      </c>
      <c r="I60" s="47">
        <f>('NPP DAL IAL 2010'!I60/'NPP DAL IAL 2000'!I60)-1</f>
        <v>0.40174512661823281</v>
      </c>
      <c r="J60" s="47">
        <f>('NPP DAL IAL 2010'!J60/'NPP DAL IAL 2000'!J60)-1</f>
        <v>6.8931234426217181E-3</v>
      </c>
      <c r="K60" s="47">
        <f>('NPP DAL IAL 2010'!K60/'NPP DAL IAL 2000'!K60)-1</f>
        <v>0.39981079746222692</v>
      </c>
      <c r="L60" s="47">
        <f>('NPP DAL IAL 2010'!L60/'NPP DAL IAL 2000'!L60)-1</f>
        <v>5.5036677643587328E-3</v>
      </c>
      <c r="M60" s="60">
        <f>('NPP DAL IAL 2010'!M60/'NPP DAL IAL 2000'!M60)-1</f>
        <v>0.40097650499601323</v>
      </c>
      <c r="N60" s="59">
        <f>('NPP DAL IAL 2010'!N60/'NPP DAL IAL 2000'!N60)-1</f>
        <v>6.3410117846274261E-3</v>
      </c>
      <c r="O60" s="60">
        <f>('NPP DAL IAL 2010'!O60/'NPP DAL IAL 2000'!O60)-1</f>
        <v>0.3499552172639111</v>
      </c>
      <c r="P60" s="59">
        <f>('NPP DAL IAL 2010'!P60/'NPP DAL IAL 2000'!P60)-1</f>
        <v>-3.0308292565429329E-2</v>
      </c>
    </row>
    <row r="61" spans="1:16" x14ac:dyDescent="0.35">
      <c r="A61" s="7" t="s">
        <v>139</v>
      </c>
      <c r="B61" s="3" t="s">
        <v>140</v>
      </c>
      <c r="C61" s="10" t="s">
        <v>16</v>
      </c>
      <c r="D61" s="10" t="s">
        <v>43</v>
      </c>
      <c r="E61" s="3" t="s">
        <v>18</v>
      </c>
      <c r="F61" s="3">
        <v>0</v>
      </c>
      <c r="G61" s="71">
        <f>('NPP DAL IAL 2010'!G61/'NPP DAL IAL 2000'!G61)-1</f>
        <v>-0.10088025006287504</v>
      </c>
      <c r="H61" s="71">
        <f>('NPP DAL IAL 2010'!H61/'NPP DAL IAL 2000'!H61)-1</f>
        <v>-9.7507629704984722E-2</v>
      </c>
      <c r="I61" s="47">
        <f>('NPP DAL IAL 2010'!I61/'NPP DAL IAL 2000'!I61)-1</f>
        <v>-0.1203027898629816</v>
      </c>
      <c r="J61" s="47">
        <f>('NPP DAL IAL 2010'!J61/'NPP DAL IAL 2000'!J61)-1</f>
        <v>-2.5258008719281966E-2</v>
      </c>
      <c r="K61" s="47">
        <f>('NPP DAL IAL 2010'!K61/'NPP DAL IAL 2000'!K61)-1</f>
        <v>-9.8095661098133724E-2</v>
      </c>
      <c r="L61" s="47">
        <f>('NPP DAL IAL 2010'!L61/'NPP DAL IAL 2000'!L61)-1</f>
        <v>-6.5156383865805356E-4</v>
      </c>
      <c r="M61" s="60">
        <f>('NPP DAL IAL 2010'!M61/'NPP DAL IAL 2000'!M61)-1</f>
        <v>-0.12427240734955936</v>
      </c>
      <c r="N61" s="59">
        <f>('NPP DAL IAL 2010'!N61/'NPP DAL IAL 2000'!N61)-1</f>
        <v>-2.9656514033271408E-2</v>
      </c>
      <c r="O61" s="60">
        <f>('NPP DAL IAL 2010'!O61/'NPP DAL IAL 2000'!O61)-1</f>
        <v>-7.2257848974579542E-2</v>
      </c>
      <c r="P61" s="59">
        <f>('NPP DAL IAL 2010'!P61/'NPP DAL IAL 2000'!P61)-1</f>
        <v>2.7977832900849098E-2</v>
      </c>
    </row>
    <row r="62" spans="1:16" x14ac:dyDescent="0.35">
      <c r="A62" s="7" t="s">
        <v>141</v>
      </c>
      <c r="B62" s="3" t="s">
        <v>142</v>
      </c>
      <c r="C62" s="10" t="s">
        <v>30</v>
      </c>
      <c r="D62" s="10" t="s">
        <v>12</v>
      </c>
      <c r="E62" s="3" t="s">
        <v>13</v>
      </c>
      <c r="F62" s="3">
        <v>1</v>
      </c>
      <c r="G62" s="71">
        <f>('NPP DAL IAL 2010'!G62/'NPP DAL IAL 2000'!G62)-1</f>
        <v>0.26936397259250655</v>
      </c>
      <c r="H62" s="71">
        <f>('NPP DAL IAL 2010'!H62/'NPP DAL IAL 2000'!H62)-1</f>
        <v>0.26936293322312088</v>
      </c>
      <c r="I62" s="47">
        <f>('NPP DAL IAL 2010'!I62/'NPP DAL IAL 2000'!I62)-1</f>
        <v>0.44834354729590387</v>
      </c>
      <c r="J62" s="47">
        <f>('NPP DAL IAL 2010'!J62/'NPP DAL IAL 2000'!J62)-1</f>
        <v>0.14100034701527142</v>
      </c>
      <c r="K62" s="47">
        <f>('NPP DAL IAL 2010'!K62/'NPP DAL IAL 2000'!K62)-1</f>
        <v>0.44835215247588556</v>
      </c>
      <c r="L62" s="47">
        <f>('NPP DAL IAL 2010'!L62/'NPP DAL IAL 2000'!L62)-1</f>
        <v>0.14100712614813915</v>
      </c>
      <c r="M62" s="60">
        <f>('NPP DAL IAL 2010'!M62/'NPP DAL IAL 2000'!M62)-1</f>
        <v>0.45369879720345097</v>
      </c>
      <c r="N62" s="59">
        <f>('NPP DAL IAL 2010'!N62/'NPP DAL IAL 2000'!N62)-1</f>
        <v>0.14521919551587281</v>
      </c>
      <c r="O62" s="60">
        <f>('NPP DAL IAL 2010'!O62/'NPP DAL IAL 2000'!O62)-1</f>
        <v>-0.31003554296900626</v>
      </c>
      <c r="P62" s="59">
        <f>('NPP DAL IAL 2010'!P62/'NPP DAL IAL 2000'!P62)-1</f>
        <v>-0.4564482395282643</v>
      </c>
    </row>
    <row r="63" spans="1:16" x14ac:dyDescent="0.35">
      <c r="A63" s="7" t="s">
        <v>143</v>
      </c>
      <c r="B63" s="3" t="s">
        <v>144</v>
      </c>
      <c r="C63" s="10" t="s">
        <v>16</v>
      </c>
      <c r="D63" s="10" t="s">
        <v>27</v>
      </c>
      <c r="E63" s="3" t="s">
        <v>18</v>
      </c>
      <c r="F63" s="3">
        <v>0</v>
      </c>
      <c r="G63" s="71">
        <f>('NPP DAL IAL 2010'!G63/'NPP DAL IAL 2000'!G63)-1</f>
        <v>9.3695915541709862E-2</v>
      </c>
      <c r="H63" s="71">
        <f>('NPP DAL IAL 2010'!H63/'NPP DAL IAL 2000'!H63)-1</f>
        <v>9.3702835273824947E-2</v>
      </c>
      <c r="I63" s="47">
        <f>('NPP DAL IAL 2010'!I63/'NPP DAL IAL 2000'!I63)-1</f>
        <v>9.3629972481792167E-2</v>
      </c>
      <c r="J63" s="47">
        <f>('NPP DAL IAL 2010'!J63/'NPP DAL IAL 2000'!J63)-1</f>
        <v>-6.6620282660689867E-5</v>
      </c>
      <c r="K63" s="47">
        <f>('NPP DAL IAL 2010'!K63/'NPP DAL IAL 2000'!K63)-1</f>
        <v>9.3630364148595158E-2</v>
      </c>
      <c r="L63" s="47">
        <f>('NPP DAL IAL 2010'!L63/'NPP DAL IAL 2000'!L63)-1</f>
        <v>-6.6262171855346885E-5</v>
      </c>
      <c r="M63" s="60">
        <f>('NPP DAL IAL 2010'!M63/'NPP DAL IAL 2000'!M63)-1</f>
        <v>9.3793215263273666E-2</v>
      </c>
      <c r="N63" s="59">
        <f>('NPP DAL IAL 2010'!N63/'NPP DAL IAL 2000'!N63)-1</f>
        <v>8.2636696672855336E-5</v>
      </c>
      <c r="O63" s="60">
        <f>('NPP DAL IAL 2010'!O63/'NPP DAL IAL 2000'!O63)-1</f>
        <v>9.3793826723820084E-2</v>
      </c>
      <c r="P63" s="59">
        <f>('NPP DAL IAL 2010'!P63/'NPP DAL IAL 2000'!P63)-1</f>
        <v>8.3195770423927229E-5</v>
      </c>
    </row>
    <row r="64" spans="1:16" x14ac:dyDescent="0.35">
      <c r="A64" s="7" t="s">
        <v>145</v>
      </c>
      <c r="B64" s="3" t="s">
        <v>146</v>
      </c>
      <c r="C64" s="10" t="s">
        <v>24</v>
      </c>
      <c r="D64" s="10" t="s">
        <v>17</v>
      </c>
      <c r="E64" s="3" t="s">
        <v>18</v>
      </c>
      <c r="F64" s="3">
        <v>1</v>
      </c>
      <c r="G64" s="71">
        <f>('NPP DAL IAL 2010'!G64/'NPP DAL IAL 2000'!G64)-1</f>
        <v>0.1014590725898139</v>
      </c>
      <c r="H64" s="71">
        <f>('NPP DAL IAL 2010'!H64/'NPP DAL IAL 2000'!H64)-1</f>
        <v>0.10145771775186008</v>
      </c>
      <c r="I64" s="53" t="s">
        <v>477</v>
      </c>
      <c r="J64" s="53" t="s">
        <v>477</v>
      </c>
      <c r="K64" s="53" t="s">
        <v>477</v>
      </c>
      <c r="L64" s="53" t="s">
        <v>477</v>
      </c>
      <c r="M64" s="60" t="s">
        <v>477</v>
      </c>
      <c r="N64" s="59" t="s">
        <v>477</v>
      </c>
      <c r="O64" s="58" t="s">
        <v>477</v>
      </c>
      <c r="P64" s="58" t="s">
        <v>477</v>
      </c>
    </row>
    <row r="65" spans="1:16" x14ac:dyDescent="0.35">
      <c r="A65" s="7" t="s">
        <v>147</v>
      </c>
      <c r="B65" s="3" t="s">
        <v>148</v>
      </c>
      <c r="C65" s="10" t="s">
        <v>16</v>
      </c>
      <c r="D65" s="10" t="s">
        <v>43</v>
      </c>
      <c r="E65" s="3" t="s">
        <v>18</v>
      </c>
      <c r="F65" s="3">
        <v>0</v>
      </c>
      <c r="G65" s="71">
        <f>('NPP DAL IAL 2010'!G65/'NPP DAL IAL 2000'!G65)-1</f>
        <v>3.0217850972986682E-3</v>
      </c>
      <c r="H65" s="71">
        <f>('NPP DAL IAL 2010'!H65/'NPP DAL IAL 2000'!H65)-1</f>
        <v>-2.1976119042345421E-2</v>
      </c>
      <c r="I65" s="47">
        <f>('NPP DAL IAL 2010'!I65/'NPP DAL IAL 2000'!I65)-1</f>
        <v>0.37481336498056295</v>
      </c>
      <c r="J65" s="47">
        <f>('NPP DAL IAL 2010'!J65/'NPP DAL IAL 2000'!J65)-1</f>
        <v>0.40570531226127393</v>
      </c>
      <c r="K65" s="47">
        <f>('NPP DAL IAL 2010'!K65/'NPP DAL IAL 2000'!K65)-1</f>
        <v>-1.0609016334866328E-2</v>
      </c>
      <c r="L65" s="47">
        <f>('NPP DAL IAL 2010'!L65/'NPP DAL IAL 2000'!L65)-1</f>
        <v>1.1622520603841391E-2</v>
      </c>
      <c r="M65" s="60">
        <f>('NPP DAL IAL 2010'!M65/'NPP DAL IAL 2000'!M65)-1</f>
        <v>-3.1795854309853766E-2</v>
      </c>
      <c r="N65" s="59">
        <f>('NPP DAL IAL 2010'!N65/'NPP DAL IAL 2000'!N65)-1</f>
        <v>-1.0040383940209341E-2</v>
      </c>
      <c r="O65" s="60">
        <f>('NPP DAL IAL 2010'!O65/'NPP DAL IAL 2000'!O65)-1</f>
        <v>-9.0993777898407124E-2</v>
      </c>
      <c r="P65" s="59">
        <f>('NPP DAL IAL 2010'!P65/'NPP DAL IAL 2000'!P65)-1</f>
        <v>-7.0568480177070403E-2</v>
      </c>
    </row>
    <row r="66" spans="1:16" x14ac:dyDescent="0.35">
      <c r="A66" s="7" t="s">
        <v>149</v>
      </c>
      <c r="B66" s="3" t="s">
        <v>150</v>
      </c>
      <c r="C66" s="10" t="s">
        <v>16</v>
      </c>
      <c r="D66" s="10" t="s">
        <v>43</v>
      </c>
      <c r="E66" s="3" t="s">
        <v>18</v>
      </c>
      <c r="F66" s="3">
        <v>0</v>
      </c>
      <c r="G66" s="71">
        <f>('NPP DAL IAL 2010'!G66/'NPP DAL IAL 2000'!G66)-1</f>
        <v>3.3190843974997053E-2</v>
      </c>
      <c r="H66" s="71">
        <f>('NPP DAL IAL 2010'!H66/'NPP DAL IAL 2000'!H66)-1</f>
        <v>3.4685273386448445E-2</v>
      </c>
      <c r="I66" s="47">
        <f>('NPP DAL IAL 2010'!I66/'NPP DAL IAL 2000'!I66)-1</f>
        <v>9.1700064316977414E-3</v>
      </c>
      <c r="J66" s="47">
        <f>('NPP DAL IAL 2010'!J66/'NPP DAL IAL 2000'!J66)-1</f>
        <v>-2.4659930522874185E-2</v>
      </c>
      <c r="K66" s="47">
        <f>('NPP DAL IAL 2010'!K66/'NPP DAL IAL 2000'!K66)-1</f>
        <v>-1.1159543343342238E-2</v>
      </c>
      <c r="L66" s="47">
        <f>('NPP DAL IAL 2010'!L66/'NPP DAL IAL 2000'!L66)-1</f>
        <v>-4.430798225217214E-2</v>
      </c>
      <c r="M66" s="60">
        <f>('NPP DAL IAL 2010'!M66/'NPP DAL IAL 2000'!M66)-1</f>
        <v>1.495270392665371E-2</v>
      </c>
      <c r="N66" s="59">
        <f>('NPP DAL IAL 2010'!N66/'NPP DAL IAL 2000'!N66)-1</f>
        <v>-1.9071083707620118E-2</v>
      </c>
      <c r="O66" s="60">
        <f>('NPP DAL IAL 2010'!O66/'NPP DAL IAL 2000'!O66)-1</f>
        <v>2.4132039503744318E-2</v>
      </c>
      <c r="P66" s="59">
        <f>('NPP DAL IAL 2010'!P66/'NPP DAL IAL 2000'!P66)-1</f>
        <v>-1.0199462729535314E-2</v>
      </c>
    </row>
    <row r="67" spans="1:16" x14ac:dyDescent="0.35">
      <c r="A67" s="7" t="s">
        <v>151</v>
      </c>
      <c r="B67" s="3" t="s">
        <v>152</v>
      </c>
      <c r="C67" s="10" t="s">
        <v>24</v>
      </c>
      <c r="D67" s="10" t="s">
        <v>27</v>
      </c>
      <c r="E67" s="3" t="s">
        <v>18</v>
      </c>
      <c r="F67" s="3">
        <v>0</v>
      </c>
      <c r="G67" s="71">
        <f>('NPP DAL IAL 2010'!G67/'NPP DAL IAL 2000'!G67)-1</f>
        <v>0.15985273507313957</v>
      </c>
      <c r="H67" s="71">
        <f>('NPP DAL IAL 2010'!H67/'NPP DAL IAL 2000'!H67)-1</f>
        <v>0.16151942256577834</v>
      </c>
      <c r="I67" s="53" t="s">
        <v>477</v>
      </c>
      <c r="J67" s="53" t="s">
        <v>477</v>
      </c>
      <c r="K67" s="53" t="s">
        <v>477</v>
      </c>
      <c r="L67" s="53" t="s">
        <v>477</v>
      </c>
      <c r="M67" s="60" t="s">
        <v>477</v>
      </c>
      <c r="N67" s="59" t="s">
        <v>477</v>
      </c>
      <c r="O67" s="58" t="s">
        <v>477</v>
      </c>
      <c r="P67" s="58" t="s">
        <v>477</v>
      </c>
    </row>
    <row r="68" spans="1:16" x14ac:dyDescent="0.35">
      <c r="A68" s="7" t="s">
        <v>153</v>
      </c>
      <c r="B68" s="3" t="s">
        <v>154</v>
      </c>
      <c r="C68" s="10" t="s">
        <v>30</v>
      </c>
      <c r="D68" s="10" t="s">
        <v>17</v>
      </c>
      <c r="E68" s="3" t="s">
        <v>18</v>
      </c>
      <c r="F68" s="3">
        <v>1</v>
      </c>
      <c r="G68" s="71">
        <f>('NPP DAL IAL 2010'!G68/'NPP DAL IAL 2000'!G68)-1</f>
        <v>0.27490291773747666</v>
      </c>
      <c r="H68" s="71">
        <f>('NPP DAL IAL 2010'!H68/'NPP DAL IAL 2000'!H68)-1</f>
        <v>0.27501614378733241</v>
      </c>
      <c r="I68" s="47">
        <f>('NPP DAL IAL 2010'!I68/'NPP DAL IAL 2000'!I68)-1</f>
        <v>0.27533633311253736</v>
      </c>
      <c r="J68" s="47">
        <f>('NPP DAL IAL 2010'!J68/'NPP DAL IAL 2000'!J68)-1</f>
        <v>2.5112570281171642E-4</v>
      </c>
      <c r="K68" s="47">
        <f>('NPP DAL IAL 2010'!K68/'NPP DAL IAL 2000'!K68)-1</f>
        <v>0.2754476048915615</v>
      </c>
      <c r="L68" s="47">
        <f>('NPP DAL IAL 2010'!L68/'NPP DAL IAL 2000'!L68)-1</f>
        <v>3.3839658135415007E-4</v>
      </c>
      <c r="M68" s="60">
        <f>('NPP DAL IAL 2010'!M68/'NPP DAL IAL 2000'!M68)-1</f>
        <v>0.27953455433662566</v>
      </c>
      <c r="N68" s="59">
        <f>('NPP DAL IAL 2010'!N68/'NPP DAL IAL 2000'!N68)-1</f>
        <v>3.5438065402619845E-3</v>
      </c>
      <c r="O68" s="60">
        <f>('NPP DAL IAL 2010'!O68/'NPP DAL IAL 2000'!O68)-1</f>
        <v>0.27516661681925947</v>
      </c>
      <c r="P68" s="59">
        <f>('NPP DAL IAL 2010'!P68/'NPP DAL IAL 2000'!P68)-1</f>
        <v>1.1801656995502618E-4</v>
      </c>
    </row>
    <row r="69" spans="1:16" x14ac:dyDescent="0.35">
      <c r="A69" s="7" t="s">
        <v>155</v>
      </c>
      <c r="B69" s="3" t="s">
        <v>156</v>
      </c>
      <c r="C69" s="10" t="s">
        <v>30</v>
      </c>
      <c r="D69" s="10" t="s">
        <v>12</v>
      </c>
      <c r="E69" s="3" t="s">
        <v>13</v>
      </c>
      <c r="F69" s="3">
        <v>1</v>
      </c>
      <c r="G69" s="71">
        <f>('NPP DAL IAL 2010'!G69/'NPP DAL IAL 2000'!G69)-1</f>
        <v>0.25031615431453069</v>
      </c>
      <c r="H69" s="71">
        <f>('NPP DAL IAL 2010'!H69/'NPP DAL IAL 2000'!H69)-1</f>
        <v>0.23790659052265406</v>
      </c>
      <c r="I69" s="47">
        <f>('NPP DAL IAL 2010'!I69/'NPP DAL IAL 2000'!I69)-1</f>
        <v>0.21152803002994691</v>
      </c>
      <c r="J69" s="47">
        <f>('NPP DAL IAL 2010'!J69/'NPP DAL IAL 2000'!J69)-1</f>
        <v>-2.130900723419682E-2</v>
      </c>
      <c r="K69" s="47">
        <f>('NPP DAL IAL 2010'!K69/'NPP DAL IAL 2000'!K69)-1</f>
        <v>0.1669902291661276</v>
      </c>
      <c r="L69" s="47">
        <f>('NPP DAL IAL 2010'!L69/'NPP DAL IAL 2000'!L69)-1</f>
        <v>-5.7287328381202873E-2</v>
      </c>
      <c r="M69" s="60">
        <f>('NPP DAL IAL 2010'!M69/'NPP DAL IAL 2000'!M69)-1</f>
        <v>0.43960420839479442</v>
      </c>
      <c r="N69" s="59">
        <f>('NPP DAL IAL 2010'!N69/'NPP DAL IAL 2000'!N69)-1</f>
        <v>0.1629344406244595</v>
      </c>
      <c r="O69" s="60">
        <f>('NPP DAL IAL 2010'!O69/'NPP DAL IAL 2000'!O69)-1</f>
        <v>-2.4553075328741847E-2</v>
      </c>
      <c r="P69" s="59">
        <f>('NPP DAL IAL 2010'!P69/'NPP DAL IAL 2000'!P69)-1</f>
        <v>-0.21201895834530082</v>
      </c>
    </row>
    <row r="70" spans="1:16" x14ac:dyDescent="0.35">
      <c r="A70" s="7" t="s">
        <v>157</v>
      </c>
      <c r="B70" s="3" t="s">
        <v>158</v>
      </c>
      <c r="C70" s="10" t="s">
        <v>16</v>
      </c>
      <c r="D70" s="10" t="s">
        <v>38</v>
      </c>
      <c r="E70" s="3" t="s">
        <v>18</v>
      </c>
      <c r="F70" s="3">
        <v>1</v>
      </c>
      <c r="G70" s="71">
        <f>('NPP DAL IAL 2010'!G70/'NPP DAL IAL 2000'!G70)-1</f>
        <v>-5.711727197011518E-2</v>
      </c>
      <c r="H70" s="71">
        <f>('NPP DAL IAL 2010'!H70/'NPP DAL IAL 2000'!H70)-1</f>
        <v>-4.395313096631881E-2</v>
      </c>
      <c r="I70" s="47">
        <f>('NPP DAL IAL 2010'!I70/'NPP DAL IAL 2000'!I70)-1</f>
        <v>-0.21654796702400136</v>
      </c>
      <c r="J70" s="47">
        <f>('NPP DAL IAL 2010'!J70/'NPP DAL IAL 2000'!J70)-1</f>
        <v>-0.18052968075940856</v>
      </c>
      <c r="K70" s="47">
        <f>('NPP DAL IAL 2010'!K70/'NPP DAL IAL 2000'!K70)-1</f>
        <v>-0.22960636722051397</v>
      </c>
      <c r="L70" s="47">
        <f>('NPP DAL IAL 2010'!L70/'NPP DAL IAL 2000'!L70)-1</f>
        <v>-0.19418842555474614</v>
      </c>
      <c r="M70" s="60">
        <f>('NPP DAL IAL 2010'!M70/'NPP DAL IAL 2000'!M70)-1</f>
        <v>-0.25111982691935797</v>
      </c>
      <c r="N70" s="59">
        <f>('NPP DAL IAL 2010'!N70/'NPP DAL IAL 2000'!N70)-1</f>
        <v>-0.21669094127407351</v>
      </c>
      <c r="O70" s="60">
        <f>('NPP DAL IAL 2010'!O70/'NPP DAL IAL 2000'!O70)-1</f>
        <v>1.2632968935680338</v>
      </c>
      <c r="P70" s="59">
        <f>('NPP DAL IAL 2010'!P70/'NPP DAL IAL 2000'!P70)-1</f>
        <v>1.3673493077338854</v>
      </c>
    </row>
    <row r="71" spans="1:16" x14ac:dyDescent="0.35">
      <c r="A71" s="7" t="s">
        <v>159</v>
      </c>
      <c r="B71" s="3" t="s">
        <v>160</v>
      </c>
      <c r="C71" s="10" t="s">
        <v>16</v>
      </c>
      <c r="D71" s="10" t="s">
        <v>43</v>
      </c>
      <c r="E71" s="3" t="s">
        <v>18</v>
      </c>
      <c r="F71" s="3">
        <v>0</v>
      </c>
      <c r="G71" s="71">
        <f>('NPP DAL IAL 2010'!G71/'NPP DAL IAL 2000'!G71)-1</f>
        <v>-8.0678986153989163E-3</v>
      </c>
      <c r="H71" s="71">
        <f>('NPP DAL IAL 2010'!H71/'NPP DAL IAL 2000'!H71)-1</f>
        <v>9.4753788930217464E-3</v>
      </c>
      <c r="I71" s="47">
        <f>('NPP DAL IAL 2010'!I71/'NPP DAL IAL 2000'!I71)-1</f>
        <v>-4.2860662498361846E-2</v>
      </c>
      <c r="J71" s="47">
        <f>('NPP DAL IAL 2010'!J71/'NPP DAL IAL 2000'!J71)-1</f>
        <v>-5.1844792340329016E-2</v>
      </c>
      <c r="K71" s="47">
        <f>('NPP DAL IAL 2010'!K71/'NPP DAL IAL 2000'!K71)-1</f>
        <v>-6.9424674663567387E-3</v>
      </c>
      <c r="L71" s="47">
        <f>('NPP DAL IAL 2010'!L71/'NPP DAL IAL 2000'!L71)-1</f>
        <v>-1.6263741248827679E-2</v>
      </c>
      <c r="M71" s="60">
        <f>('NPP DAL IAL 2010'!M71/'NPP DAL IAL 2000'!M71)-1</f>
        <v>-7.5103275401067204E-3</v>
      </c>
      <c r="N71" s="59">
        <f>('NPP DAL IAL 2010'!N71/'NPP DAL IAL 2000'!N71)-1</f>
        <v>-1.6826271138732141E-2</v>
      </c>
      <c r="O71" s="60">
        <f>('NPP DAL IAL 2010'!O71/'NPP DAL IAL 2000'!O71)-1</f>
        <v>4.0565196410586868E-3</v>
      </c>
      <c r="P71" s="59">
        <f>('NPP DAL IAL 2010'!P71/'NPP DAL IAL 2000'!P71)-1</f>
        <v>-5.3679954610733605E-3</v>
      </c>
    </row>
    <row r="72" spans="1:16" x14ac:dyDescent="0.35">
      <c r="A72" s="7" t="s">
        <v>161</v>
      </c>
      <c r="B72" s="3" t="s">
        <v>162</v>
      </c>
      <c r="C72" s="10" t="s">
        <v>30</v>
      </c>
      <c r="D72" s="10" t="s">
        <v>38</v>
      </c>
      <c r="E72" s="3" t="s">
        <v>18</v>
      </c>
      <c r="F72" s="3">
        <v>1</v>
      </c>
      <c r="G72" s="71">
        <f>('NPP DAL IAL 2010'!G72/'NPP DAL IAL 2000'!G72)-1</f>
        <v>0.24069926814761189</v>
      </c>
      <c r="H72" s="71">
        <f>('NPP DAL IAL 2010'!H72/'NPP DAL IAL 2000'!H72)-1</f>
        <v>0.23579178463618544</v>
      </c>
      <c r="I72" s="47">
        <f>('NPP DAL IAL 2010'!I72/'NPP DAL IAL 2000'!I72)-1</f>
        <v>0.37483299341862453</v>
      </c>
      <c r="J72" s="47">
        <f>('NPP DAL IAL 2010'!J72/'NPP DAL IAL 2000'!J72)-1</f>
        <v>0.11251184100028033</v>
      </c>
      <c r="K72" s="47">
        <f>('NPP DAL IAL 2010'!K72/'NPP DAL IAL 2000'!K72)-1</f>
        <v>0.39159675390698312</v>
      </c>
      <c r="L72" s="47">
        <f>('NPP DAL IAL 2010'!L72/'NPP DAL IAL 2000'!L72)-1</f>
        <v>0.12607703919691171</v>
      </c>
      <c r="M72" s="60">
        <f>('NPP DAL IAL 2010'!M72/'NPP DAL IAL 2000'!M72)-1</f>
        <v>0.33974619014432994</v>
      </c>
      <c r="N72" s="59">
        <f>('NPP DAL IAL 2010'!N72/'NPP DAL IAL 2000'!N72)-1</f>
        <v>8.4119676793893428E-2</v>
      </c>
      <c r="O72" s="60">
        <f>('NPP DAL IAL 2010'!O72/'NPP DAL IAL 2000'!O72)-1</f>
        <v>8.9888247136737709E-2</v>
      </c>
      <c r="P72" s="59">
        <f>('NPP DAL IAL 2010'!P72/'NPP DAL IAL 2000'!P72)-1</f>
        <v>-0.11806482233768978</v>
      </c>
    </row>
    <row r="73" spans="1:16" x14ac:dyDescent="0.35">
      <c r="A73" s="7" t="s">
        <v>163</v>
      </c>
      <c r="B73" s="3" t="s">
        <v>164</v>
      </c>
      <c r="C73" s="10" t="s">
        <v>16</v>
      </c>
      <c r="D73" s="10" t="s">
        <v>43</v>
      </c>
      <c r="E73" s="3" t="s">
        <v>18</v>
      </c>
      <c r="F73" s="3">
        <v>0</v>
      </c>
      <c r="G73" s="71">
        <f>('NPP DAL IAL 2010'!G73/'NPP DAL IAL 2000'!G73)-1</f>
        <v>-3.2370377340735779E-3</v>
      </c>
      <c r="H73" s="71">
        <f>('NPP DAL IAL 2010'!H73/'NPP DAL IAL 2000'!H73)-1</f>
        <v>-5.8657622368391005E-2</v>
      </c>
      <c r="I73" s="47">
        <f>('NPP DAL IAL 2010'!I73/'NPP DAL IAL 2000'!I73)-1</f>
        <v>-0.1064654665633501</v>
      </c>
      <c r="J73" s="47">
        <f>('NPP DAL IAL 2010'!J73/'NPP DAL IAL 2000'!J73)-1</f>
        <v>-5.0786881936880635E-2</v>
      </c>
      <c r="K73" s="47">
        <f>('NPP DAL IAL 2010'!K73/'NPP DAL IAL 2000'!K73)-1</f>
        <v>-0.1044586006963516</v>
      </c>
      <c r="L73" s="47">
        <f>('NPP DAL IAL 2010'!L73/'NPP DAL IAL 2000'!L73)-1</f>
        <v>-4.8654962759877574E-2</v>
      </c>
      <c r="M73" s="60">
        <f>('NPP DAL IAL 2010'!M73/'NPP DAL IAL 2000'!M73)-1</f>
        <v>-9.398895229236004E-2</v>
      </c>
      <c r="N73" s="59">
        <f>('NPP DAL IAL 2010'!N73/'NPP DAL IAL 2000'!N73)-1</f>
        <v>-3.7532921882112213E-2</v>
      </c>
      <c r="O73" s="60">
        <f>('NPP DAL IAL 2010'!O73/'NPP DAL IAL 2000'!O73)-1</f>
        <v>-2.0849634380089688E-2</v>
      </c>
      <c r="P73" s="59">
        <f>('NPP DAL IAL 2010'!P73/'NPP DAL IAL 2000'!P73)-1</f>
        <v>4.0163907295266199E-2</v>
      </c>
    </row>
    <row r="74" spans="1:16" x14ac:dyDescent="0.35">
      <c r="A74" s="7" t="s">
        <v>165</v>
      </c>
      <c r="B74" s="3" t="s">
        <v>166</v>
      </c>
      <c r="C74" s="10" t="s">
        <v>16</v>
      </c>
      <c r="D74" s="10" t="s">
        <v>27</v>
      </c>
      <c r="E74" s="3" t="s">
        <v>18</v>
      </c>
      <c r="F74" s="3">
        <v>0</v>
      </c>
      <c r="G74" s="71">
        <f>('NPP DAL IAL 2010'!G74/'NPP DAL IAL 2000'!G74)-1</f>
        <v>1.667526460909019E-2</v>
      </c>
      <c r="H74" s="71">
        <f>('NPP DAL IAL 2010'!H74/'NPP DAL IAL 2000'!H74)-1</f>
        <v>4.8554616745715151E-3</v>
      </c>
      <c r="I74" s="53" t="s">
        <v>477</v>
      </c>
      <c r="J74" s="53" t="s">
        <v>477</v>
      </c>
      <c r="K74" s="53" t="s">
        <v>477</v>
      </c>
      <c r="L74" s="53" t="s">
        <v>477</v>
      </c>
      <c r="M74" s="60" t="s">
        <v>477</v>
      </c>
      <c r="N74" s="59" t="s">
        <v>477</v>
      </c>
      <c r="O74" s="58" t="s">
        <v>477</v>
      </c>
      <c r="P74" s="58" t="s">
        <v>477</v>
      </c>
    </row>
    <row r="75" spans="1:16" x14ac:dyDescent="0.35">
      <c r="A75" s="7" t="s">
        <v>167</v>
      </c>
      <c r="B75" s="3" t="s">
        <v>168</v>
      </c>
      <c r="C75" s="10" t="s">
        <v>33</v>
      </c>
      <c r="D75" s="10" t="s">
        <v>17</v>
      </c>
      <c r="E75" s="3" t="s">
        <v>18</v>
      </c>
      <c r="F75" s="3">
        <v>1</v>
      </c>
      <c r="G75" s="71">
        <f>('NPP DAL IAL 2010'!G75/'NPP DAL IAL 2000'!G75)-1</f>
        <v>2.8010096040726351E-2</v>
      </c>
      <c r="H75" s="71">
        <f>('NPP DAL IAL 2010'!H75/'NPP DAL IAL 2000'!H75)-1</f>
        <v>2.8009142122593644E-2</v>
      </c>
      <c r="I75" s="47">
        <f>('NPP DAL IAL 2010'!I75/'NPP DAL IAL 2000'!I75)-1</f>
        <v>-5.7657313313779213E-2</v>
      </c>
      <c r="J75" s="47">
        <f>('NPP DAL IAL 2010'!J75/'NPP DAL IAL 2000'!J75)-1</f>
        <v>-8.3332386771864719E-2</v>
      </c>
      <c r="K75" s="47">
        <f>('NPP DAL IAL 2010'!K75/'NPP DAL IAL 2000'!K75)-1</f>
        <v>-5.7657916857064007E-2</v>
      </c>
      <c r="L75" s="47">
        <f>('NPP DAL IAL 2010'!L75/'NPP DAL IAL 2000'!L75)-1</f>
        <v>-8.3332973871006355E-2</v>
      </c>
      <c r="M75" s="60">
        <f>('NPP DAL IAL 2010'!M75/'NPP DAL IAL 2000'!M75)-1</f>
        <v>-5.7663172299196375E-2</v>
      </c>
      <c r="N75" s="59">
        <f>('NPP DAL IAL 2010'!N75/'NPP DAL IAL 2000'!N75)-1</f>
        <v>-8.3338086123336486E-2</v>
      </c>
      <c r="O75" s="60">
        <f>('NPP DAL IAL 2010'!O75/'NPP DAL IAL 2000'!O75)-1</f>
        <v>0.49014774577380193</v>
      </c>
      <c r="P75" s="59">
        <f>('NPP DAL IAL 2010'!P75/'NPP DAL IAL 2000'!P75)-1</f>
        <v>0.44954717299206326</v>
      </c>
    </row>
    <row r="76" spans="1:16" x14ac:dyDescent="0.35">
      <c r="A76" s="7" t="s">
        <v>169</v>
      </c>
      <c r="B76" s="3" t="s">
        <v>170</v>
      </c>
      <c r="C76" s="10" t="s">
        <v>24</v>
      </c>
      <c r="D76" s="10" t="s">
        <v>27</v>
      </c>
      <c r="E76" s="3" t="s">
        <v>18</v>
      </c>
      <c r="F76" s="3">
        <v>0</v>
      </c>
      <c r="G76" s="71">
        <f>('NPP DAL IAL 2010'!G76/'NPP DAL IAL 2000'!G76)-1</f>
        <v>0.23030201428829344</v>
      </c>
      <c r="H76" s="71">
        <f>('NPP DAL IAL 2010'!H76/'NPP DAL IAL 2000'!H76)-1</f>
        <v>0.23033195426263164</v>
      </c>
      <c r="I76" s="53" t="s">
        <v>477</v>
      </c>
      <c r="J76" s="53" t="s">
        <v>477</v>
      </c>
      <c r="K76" s="53" t="s">
        <v>477</v>
      </c>
      <c r="L76" s="53" t="s">
        <v>477</v>
      </c>
      <c r="M76" s="60" t="s">
        <v>477</v>
      </c>
      <c r="N76" s="59" t="s">
        <v>477</v>
      </c>
      <c r="O76" s="58" t="s">
        <v>477</v>
      </c>
      <c r="P76" s="58" t="s">
        <v>477</v>
      </c>
    </row>
    <row r="77" spans="1:16" x14ac:dyDescent="0.35">
      <c r="A77" s="7" t="s">
        <v>171</v>
      </c>
      <c r="B77" s="3" t="s">
        <v>172</v>
      </c>
      <c r="C77" s="10" t="s">
        <v>33</v>
      </c>
      <c r="D77" s="10" t="s">
        <v>38</v>
      </c>
      <c r="E77" s="3" t="s">
        <v>18</v>
      </c>
      <c r="F77" s="3">
        <v>1</v>
      </c>
      <c r="G77" s="71">
        <f>('NPP DAL IAL 2010'!G77/'NPP DAL IAL 2000'!G77)-1</f>
        <v>0.28475872374088063</v>
      </c>
      <c r="H77" s="71">
        <f>('NPP DAL IAL 2010'!H77/'NPP DAL IAL 2000'!H77)-1</f>
        <v>0.29247674579698657</v>
      </c>
      <c r="I77" s="47">
        <f>('NPP DAL IAL 2010'!I77/'NPP DAL IAL 2000'!I77)-1</f>
        <v>0.3051619697590453</v>
      </c>
      <c r="J77" s="47">
        <f>('NPP DAL IAL 2010'!J77/'NPP DAL IAL 2000'!J77)-1</f>
        <v>9.8146632063671468E-3</v>
      </c>
      <c r="K77" s="47">
        <f>('NPP DAL IAL 2010'!K77/'NPP DAL IAL 2000'!K77)-1</f>
        <v>0.32911708240809379</v>
      </c>
      <c r="L77" s="47">
        <f>('NPP DAL IAL 2010'!L77/'NPP DAL IAL 2000'!L77)-1</f>
        <v>2.8348932953925932E-2</v>
      </c>
      <c r="M77" s="60">
        <f>('NPP DAL IAL 2010'!M77/'NPP DAL IAL 2000'!M77)-1</f>
        <v>0.23085930093805285</v>
      </c>
      <c r="N77" s="59">
        <f>('NPP DAL IAL 2010'!N77/'NPP DAL IAL 2000'!N77)-1</f>
        <v>-4.7673929190066966E-2</v>
      </c>
      <c r="O77" s="60">
        <f>('NPP DAL IAL 2010'!O77/'NPP DAL IAL 2000'!O77)-1</f>
        <v>0.32069419347352146</v>
      </c>
      <c r="P77" s="59">
        <f>('NPP DAL IAL 2010'!P77/'NPP DAL IAL 2000'!P77)-1</f>
        <v>2.1832073782600325E-2</v>
      </c>
    </row>
    <row r="78" spans="1:16" x14ac:dyDescent="0.35">
      <c r="A78" s="7" t="s">
        <v>173</v>
      </c>
      <c r="B78" s="3" t="s">
        <v>174</v>
      </c>
      <c r="C78" s="10" t="s">
        <v>30</v>
      </c>
      <c r="D78" s="10" t="s">
        <v>12</v>
      </c>
      <c r="E78" s="3" t="s">
        <v>13</v>
      </c>
      <c r="F78" s="3">
        <v>1</v>
      </c>
      <c r="G78" s="71">
        <f>('NPP DAL IAL 2010'!G78/'NPP DAL IAL 2000'!G78)-1</f>
        <v>0.22569365410003672</v>
      </c>
      <c r="H78" s="71">
        <f>('NPP DAL IAL 2010'!H78/'NPP DAL IAL 2000'!H78)-1</f>
        <v>0.23560815370316135</v>
      </c>
      <c r="I78" s="47">
        <f>('NPP DAL IAL 2010'!I78/'NPP DAL IAL 2000'!I78)-1</f>
        <v>0.31153793217217407</v>
      </c>
      <c r="J78" s="47">
        <f>('NPP DAL IAL 2010'!J78/'NPP DAL IAL 2000'!J78)-1</f>
        <v>6.1451341383146785E-2</v>
      </c>
      <c r="K78" s="47">
        <f>('NPP DAL IAL 2010'!K78/'NPP DAL IAL 2000'!K78)-1</f>
        <v>0.30970573909106913</v>
      </c>
      <c r="L78" s="47">
        <f>('NPP DAL IAL 2010'!L78/'NPP DAL IAL 2000'!L78)-1</f>
        <v>5.9968514424119546E-2</v>
      </c>
      <c r="M78" s="60">
        <f>('NPP DAL IAL 2010'!M78/'NPP DAL IAL 2000'!M78)-1</f>
        <v>0.32668843222162103</v>
      </c>
      <c r="N78" s="59">
        <f>('NPP DAL IAL 2010'!N78/'NPP DAL IAL 2000'!N78)-1</f>
        <v>7.3712914766294269E-2</v>
      </c>
      <c r="O78" s="60">
        <f>('NPP DAL IAL 2010'!O78/'NPP DAL IAL 2000'!O78)-1</f>
        <v>0.25902538541289855</v>
      </c>
      <c r="P78" s="59">
        <f>('NPP DAL IAL 2010'!P78/'NPP DAL IAL 2000'!P78)-1</f>
        <v>1.8951988653971741E-2</v>
      </c>
    </row>
    <row r="79" spans="1:16" x14ac:dyDescent="0.35">
      <c r="A79" s="7" t="s">
        <v>175</v>
      </c>
      <c r="B79" s="3" t="s">
        <v>176</v>
      </c>
      <c r="C79" s="10" t="s">
        <v>30</v>
      </c>
      <c r="D79" s="10" t="s">
        <v>12</v>
      </c>
      <c r="E79" s="3" t="s">
        <v>13</v>
      </c>
      <c r="F79" s="3">
        <v>1</v>
      </c>
      <c r="G79" s="71">
        <f>('NPP DAL IAL 2010'!G79/'NPP DAL IAL 2000'!G79)-1</f>
        <v>0.27691299225012034</v>
      </c>
      <c r="H79" s="71">
        <f>('NPP DAL IAL 2010'!H79/'NPP DAL IAL 2000'!H79)-1</f>
        <v>0.2769530783619214</v>
      </c>
      <c r="I79" s="47">
        <f>('NPP DAL IAL 2010'!I79/'NPP DAL IAL 2000'!I79)-1</f>
        <v>0.27917886436500705</v>
      </c>
      <c r="J79" s="47">
        <f>('NPP DAL IAL 2010'!J79/'NPP DAL IAL 2000'!J79)-1</f>
        <v>1.7430444710944126E-3</v>
      </c>
      <c r="K79" s="47">
        <f>('NPP DAL IAL 2010'!K79/'NPP DAL IAL 2000'!K79)-1</f>
        <v>0.28045218512703274</v>
      </c>
      <c r="L79" s="47">
        <f>('NPP DAL IAL 2010'!L79/'NPP DAL IAL 2000'!L79)-1</f>
        <v>2.7401999528438026E-3</v>
      </c>
      <c r="M79" s="60">
        <f>('NPP DAL IAL 2010'!M79/'NPP DAL IAL 2000'!M79)-1</f>
        <v>0.27850751602523149</v>
      </c>
      <c r="N79" s="59">
        <f>('NPP DAL IAL 2010'!N79/'NPP DAL IAL 2000'!N79)-1</f>
        <v>1.217302099544737E-3</v>
      </c>
      <c r="O79" s="60">
        <f>('NPP DAL IAL 2010'!O79/'NPP DAL IAL 2000'!O79)-1</f>
        <v>0.27662136637660573</v>
      </c>
      <c r="P79" s="59">
        <f>('NPP DAL IAL 2010'!P79/'NPP DAL IAL 2000'!P79)-1</f>
        <v>-2.5976834304763941E-4</v>
      </c>
    </row>
    <row r="80" spans="1:16" x14ac:dyDescent="0.35">
      <c r="A80" s="7" t="s">
        <v>177</v>
      </c>
      <c r="B80" s="3" t="s">
        <v>178</v>
      </c>
      <c r="C80" s="10" t="s">
        <v>33</v>
      </c>
      <c r="D80" s="10" t="s">
        <v>38</v>
      </c>
      <c r="E80" s="3" t="s">
        <v>18</v>
      </c>
      <c r="F80" s="3">
        <v>1</v>
      </c>
      <c r="G80" s="71">
        <f>('NPP DAL IAL 2010'!G80/'NPP DAL IAL 2000'!G80)-1</f>
        <v>3.8123252026531773E-3</v>
      </c>
      <c r="H80" s="71">
        <f>('NPP DAL IAL 2010'!H80/'NPP DAL IAL 2000'!H80)-1</f>
        <v>3.5668654173763858E-3</v>
      </c>
      <c r="I80" s="47">
        <f>('NPP DAL IAL 2010'!I80/'NPP DAL IAL 2000'!I80)-1</f>
        <v>-6.4889694322473046E-3</v>
      </c>
      <c r="J80" s="47">
        <f>('NPP DAL IAL 2010'!J80/'NPP DAL IAL 2000'!J80)-1</f>
        <v>-1.0020094520997946E-2</v>
      </c>
      <c r="K80" s="47">
        <f>('NPP DAL IAL 2010'!K80/'NPP DAL IAL 2000'!K80)-1</f>
        <v>-7.9545928357274143E-3</v>
      </c>
      <c r="L80" s="47">
        <f>('NPP DAL IAL 2010'!L80/'NPP DAL IAL 2000'!L80)-1</f>
        <v>-1.1480508823208391E-2</v>
      </c>
      <c r="M80" s="60">
        <f>('NPP DAL IAL 2010'!M80/'NPP DAL IAL 2000'!M80)-1</f>
        <v>-1.2729651749883275E-2</v>
      </c>
      <c r="N80" s="59">
        <f>('NPP DAL IAL 2010'!N80/'NPP DAL IAL 2000'!N80)-1</f>
        <v>-1.6238596279762763E-2</v>
      </c>
      <c r="O80" s="60">
        <f>('NPP DAL IAL 2010'!O80/'NPP DAL IAL 2000'!O80)-1</f>
        <v>5.9533917826475324E-3</v>
      </c>
      <c r="P80" s="59">
        <f>('NPP DAL IAL 2010'!P80/'NPP DAL IAL 2000'!P80)-1</f>
        <v>2.3780442016472225E-3</v>
      </c>
    </row>
    <row r="81" spans="1:16" x14ac:dyDescent="0.35">
      <c r="A81" s="7" t="s">
        <v>179</v>
      </c>
      <c r="B81" s="3" t="s">
        <v>180</v>
      </c>
      <c r="C81" s="10" t="s">
        <v>33</v>
      </c>
      <c r="D81" s="10" t="s">
        <v>12</v>
      </c>
      <c r="E81" s="3" t="s">
        <v>13</v>
      </c>
      <c r="F81" s="3">
        <v>1</v>
      </c>
      <c r="G81" s="71">
        <f>('NPP DAL IAL 2010'!G81/'NPP DAL IAL 2000'!G81)-1</f>
        <v>0.16648815151873309</v>
      </c>
      <c r="H81" s="71">
        <f>('NPP DAL IAL 2010'!H81/'NPP DAL IAL 2000'!H81)-1</f>
        <v>0.13599087054295667</v>
      </c>
      <c r="I81" s="47">
        <f>('NPP DAL IAL 2010'!I81/'NPP DAL IAL 2000'!I81)-1</f>
        <v>0.19560998269872543</v>
      </c>
      <c r="J81" s="47">
        <f>('NPP DAL IAL 2010'!J81/'NPP DAL IAL 2000'!J81)-1</f>
        <v>5.2482034584726334E-2</v>
      </c>
      <c r="K81" s="47">
        <f>('NPP DAL IAL 2010'!K81/'NPP DAL IAL 2000'!K81)-1</f>
        <v>0.23090320377828344</v>
      </c>
      <c r="L81" s="47">
        <f>('NPP DAL IAL 2010'!L81/'NPP DAL IAL 2000'!L81)-1</f>
        <v>8.3550260566761958E-2</v>
      </c>
      <c r="M81" s="60">
        <f>('NPP DAL IAL 2010'!M81/'NPP DAL IAL 2000'!M81)-1</f>
        <v>0.2076547745975319</v>
      </c>
      <c r="N81" s="59">
        <f>('NPP DAL IAL 2010'!N81/'NPP DAL IAL 2000'!N81)-1</f>
        <v>6.308492956490297E-2</v>
      </c>
      <c r="O81" s="60">
        <f>('NPP DAL IAL 2010'!O81/'NPP DAL IAL 2000'!O81)-1</f>
        <v>0.15035143062182676</v>
      </c>
      <c r="P81" s="59">
        <f>('NPP DAL IAL 2010'!P81/'NPP DAL IAL 2000'!P81)-1</f>
        <v>1.2641439690449507E-2</v>
      </c>
    </row>
    <row r="82" spans="1:16" x14ac:dyDescent="0.35">
      <c r="A82" s="7" t="s">
        <v>181</v>
      </c>
      <c r="B82" s="3" t="s">
        <v>182</v>
      </c>
      <c r="C82" s="10" t="s">
        <v>33</v>
      </c>
      <c r="D82" s="10" t="s">
        <v>38</v>
      </c>
      <c r="E82" s="3" t="s">
        <v>18</v>
      </c>
      <c r="F82" s="3">
        <v>1</v>
      </c>
      <c r="G82" s="71">
        <f>('NPP DAL IAL 2010'!G82/'NPP DAL IAL 2000'!G82)-1</f>
        <v>0.24085306658175343</v>
      </c>
      <c r="H82" s="71">
        <f>('NPP DAL IAL 2010'!H82/'NPP DAL IAL 2000'!H82)-1</f>
        <v>0.20512942175384263</v>
      </c>
      <c r="I82" s="47">
        <f>('NPP DAL IAL 2010'!I82/'NPP DAL IAL 2000'!I82)-1</f>
        <v>0.29798748788636376</v>
      </c>
      <c r="J82" s="47">
        <f>('NPP DAL IAL 2010'!J82/'NPP DAL IAL 2000'!J82)-1</f>
        <v>7.7052360067172865E-2</v>
      </c>
      <c r="K82" s="47">
        <f>('NPP DAL IAL 2010'!K82/'NPP DAL IAL 2000'!K82)-1</f>
        <v>0.32385758557262823</v>
      </c>
      <c r="L82" s="47">
        <f>('NPP DAL IAL 2010'!L82/'NPP DAL IAL 2000'!L82)-1</f>
        <v>9.8519015199213023E-2</v>
      </c>
      <c r="M82" s="60">
        <f>('NPP DAL IAL 2010'!M82/'NPP DAL IAL 2000'!M82)-1</f>
        <v>0.29387321300077529</v>
      </c>
      <c r="N82" s="59">
        <f>('NPP DAL IAL 2010'!N82/'NPP DAL IAL 2000'!N82)-1</f>
        <v>7.3638390736309844E-2</v>
      </c>
      <c r="O82" s="60">
        <f>('NPP DAL IAL 2010'!O82/'NPP DAL IAL 2000'!O82)-1</f>
        <v>5.4447405990351694E-2</v>
      </c>
      <c r="P82" s="59">
        <f>('NPP DAL IAL 2010'!P82/'NPP DAL IAL 2000'!P82)-1</f>
        <v>-0.12503388685358074</v>
      </c>
    </row>
    <row r="83" spans="1:16" x14ac:dyDescent="0.35">
      <c r="A83" s="7" t="s">
        <v>183</v>
      </c>
      <c r="B83" s="3" t="s">
        <v>184</v>
      </c>
      <c r="C83" s="10" t="s">
        <v>24</v>
      </c>
      <c r="D83" s="10" t="s">
        <v>27</v>
      </c>
      <c r="E83" s="3" t="s">
        <v>18</v>
      </c>
      <c r="F83" s="3">
        <v>0</v>
      </c>
      <c r="G83" s="71">
        <f>('NPP DAL IAL 2010'!G83/'NPP DAL IAL 2000'!G83)-1</f>
        <v>0.11303040412932952</v>
      </c>
      <c r="H83" s="71">
        <f>('NPP DAL IAL 2010'!H83/'NPP DAL IAL 2000'!H83)-1</f>
        <v>0.12489049816036912</v>
      </c>
      <c r="I83" s="53" t="s">
        <v>477</v>
      </c>
      <c r="J83" s="53" t="s">
        <v>477</v>
      </c>
      <c r="K83" s="53" t="s">
        <v>477</v>
      </c>
      <c r="L83" s="53" t="s">
        <v>477</v>
      </c>
      <c r="M83" s="60" t="s">
        <v>477</v>
      </c>
      <c r="N83" s="59" t="s">
        <v>477</v>
      </c>
      <c r="O83" s="58" t="s">
        <v>477</v>
      </c>
      <c r="P83" s="58" t="s">
        <v>477</v>
      </c>
    </row>
    <row r="84" spans="1:16" x14ac:dyDescent="0.35">
      <c r="A84" s="7" t="s">
        <v>185</v>
      </c>
      <c r="B84" s="3" t="s">
        <v>186</v>
      </c>
      <c r="C84" s="10" t="s">
        <v>16</v>
      </c>
      <c r="D84" s="10" t="s">
        <v>17</v>
      </c>
      <c r="E84" s="3" t="s">
        <v>18</v>
      </c>
      <c r="F84" s="3">
        <v>1</v>
      </c>
      <c r="G84" s="71">
        <f>('NPP DAL IAL 2010'!G84/'NPP DAL IAL 2000'!G84)-1</f>
        <v>-4.7681134855339868E-2</v>
      </c>
      <c r="H84" s="71">
        <f>('NPP DAL IAL 2010'!H84/'NPP DAL IAL 2000'!H84)-1</f>
        <v>-3.8688152823943778E-2</v>
      </c>
      <c r="I84" s="47">
        <f>('NPP DAL IAL 2010'!I84/'NPP DAL IAL 2000'!I84)-1</f>
        <v>-0.12978873492394083</v>
      </c>
      <c r="J84" s="47">
        <f>('NPP DAL IAL 2010'!J84/'NPP DAL IAL 2000'!J84)-1</f>
        <v>-9.4766939955659102E-2</v>
      </c>
      <c r="K84" s="47">
        <f>('NPP DAL IAL 2010'!K84/'NPP DAL IAL 2000'!K84)-1</f>
        <v>-0.13480341500347037</v>
      </c>
      <c r="L84" s="47">
        <f>('NPP DAL IAL 2010'!L84/'NPP DAL IAL 2000'!L84)-1</f>
        <v>-9.9983436656766789E-2</v>
      </c>
      <c r="M84" s="60">
        <f>('NPP DAL IAL 2010'!M84/'NPP DAL IAL 2000'!M84)-1</f>
        <v>-0.1384501445764128</v>
      </c>
      <c r="N84" s="59">
        <f>('NPP DAL IAL 2010'!N84/'NPP DAL IAL 2000'!N84)-1</f>
        <v>-0.10377692945897743</v>
      </c>
      <c r="O84" s="60">
        <f>('NPP DAL IAL 2010'!O84/'NPP DAL IAL 2000'!O84)-1</f>
        <v>0.1359933902654431</v>
      </c>
      <c r="P84" s="59">
        <f>('NPP DAL IAL 2010'!P84/'NPP DAL IAL 2000'!P84)-1</f>
        <v>0.18171163041684157</v>
      </c>
    </row>
    <row r="85" spans="1:16" x14ac:dyDescent="0.35">
      <c r="A85" s="7" t="s">
        <v>187</v>
      </c>
      <c r="B85" s="3" t="s">
        <v>188</v>
      </c>
      <c r="C85" s="10" t="s">
        <v>16</v>
      </c>
      <c r="D85" s="10" t="s">
        <v>43</v>
      </c>
      <c r="E85" s="3" t="s">
        <v>18</v>
      </c>
      <c r="F85" s="3">
        <v>0</v>
      </c>
      <c r="G85" s="71">
        <f>('NPP DAL IAL 2010'!G85/'NPP DAL IAL 2000'!G85)-1</f>
        <v>6.3291683230013884E-2</v>
      </c>
      <c r="H85" s="71">
        <f>('NPP DAL IAL 2010'!H85/'NPP DAL IAL 2000'!H85)-1</f>
        <v>6.8575812472197795E-2</v>
      </c>
      <c r="I85" s="47">
        <f>('NPP DAL IAL 2010'!I85/'NPP DAL IAL 2000'!I85)-1</f>
        <v>-7.9010946491230527E-2</v>
      </c>
      <c r="J85" s="47">
        <f>('NPP DAL IAL 2010'!J85/'NPP DAL IAL 2000'!J85)-1</f>
        <v>-0.13811538427206171</v>
      </c>
      <c r="K85" s="47">
        <f>('NPP DAL IAL 2010'!K85/'NPP DAL IAL 2000'!K85)-1</f>
        <v>0.86178783228898626</v>
      </c>
      <c r="L85" s="47">
        <f>('NPP DAL IAL 2010'!L85/'NPP DAL IAL 2000'!L85)-1</f>
        <v>0.74230766835500162</v>
      </c>
      <c r="M85" s="60">
        <f>('NPP DAL IAL 2010'!M85/'NPP DAL IAL 2000'!M85)-1</f>
        <v>0.17668497677639627</v>
      </c>
      <c r="N85" s="59">
        <f>('NPP DAL IAL 2010'!N85/'NPP DAL IAL 2000'!N85)-1</f>
        <v>0.10117126276149135</v>
      </c>
      <c r="O85" s="60">
        <f>('NPP DAL IAL 2010'!O85/'NPP DAL IAL 2000'!O85)-1</f>
        <v>2.8875294862656102</v>
      </c>
      <c r="P85" s="59">
        <f>('NPP DAL IAL 2010'!P85/'NPP DAL IAL 2000'!P85)-1</f>
        <v>2.6380474280731079</v>
      </c>
    </row>
    <row r="86" spans="1:16" x14ac:dyDescent="0.35">
      <c r="A86" s="7" t="s">
        <v>189</v>
      </c>
      <c r="B86" s="3" t="s">
        <v>190</v>
      </c>
      <c r="C86" s="10" t="s">
        <v>11</v>
      </c>
      <c r="D86" s="10" t="s">
        <v>38</v>
      </c>
      <c r="E86" s="3" t="s">
        <v>18</v>
      </c>
      <c r="F86" s="3">
        <v>1</v>
      </c>
      <c r="G86" s="71">
        <f>('NPP DAL IAL 2010'!G86/'NPP DAL IAL 2000'!G86)-1</f>
        <v>0.15385453608860189</v>
      </c>
      <c r="H86" s="71">
        <f>('NPP DAL IAL 2010'!H86/'NPP DAL IAL 2000'!H86)-1</f>
        <v>0.15276318554318125</v>
      </c>
      <c r="I86" s="47">
        <f>('NPP DAL IAL 2010'!I86/'NPP DAL IAL 2000'!I86)-1</f>
        <v>0.13959667693758537</v>
      </c>
      <c r="J86" s="47">
        <f>('NPP DAL IAL 2010'!J86/'NPP DAL IAL 2000'!J86)-1</f>
        <v>-1.1421694213275879E-2</v>
      </c>
      <c r="K86" s="47">
        <f>('NPP DAL IAL 2010'!K86/'NPP DAL IAL 2000'!K86)-1</f>
        <v>0.14597699437795986</v>
      </c>
      <c r="L86" s="47">
        <f>('NPP DAL IAL 2010'!L86/'NPP DAL IAL 2000'!L86)-1</f>
        <v>-5.886890950654422E-3</v>
      </c>
      <c r="M86" s="60">
        <f>('NPP DAL IAL 2010'!M86/'NPP DAL IAL 2000'!M86)-1</f>
        <v>0.13400090561581024</v>
      </c>
      <c r="N86" s="59">
        <f>('NPP DAL IAL 2010'!N86/'NPP DAL IAL 2000'!N86)-1</f>
        <v>-1.6275918733933525E-2</v>
      </c>
      <c r="O86" s="60">
        <f>('NPP DAL IAL 2010'!O86/'NPP DAL IAL 2000'!O86)-1</f>
        <v>0.16285696223062862</v>
      </c>
      <c r="P86" s="59">
        <f>('NPP DAL IAL 2010'!P86/'NPP DAL IAL 2000'!P86)-1</f>
        <v>8.7561580852282273E-3</v>
      </c>
    </row>
    <row r="87" spans="1:16" x14ac:dyDescent="0.35">
      <c r="A87" s="7" t="s">
        <v>191</v>
      </c>
      <c r="B87" s="3" t="s">
        <v>192</v>
      </c>
      <c r="C87" s="10" t="s">
        <v>24</v>
      </c>
      <c r="D87" s="10" t="s">
        <v>38</v>
      </c>
      <c r="E87" s="3" t="s">
        <v>18</v>
      </c>
      <c r="F87" s="3">
        <v>1</v>
      </c>
      <c r="G87" s="71">
        <f>('NPP DAL IAL 2010'!G87/'NPP DAL IAL 2000'!G87)-1</f>
        <v>0.12080071677827031</v>
      </c>
      <c r="H87" s="71">
        <f>('NPP DAL IAL 2010'!H87/'NPP DAL IAL 2000'!H87)-1</f>
        <v>0.12889341690475664</v>
      </c>
      <c r="I87" s="47">
        <f>('NPP DAL IAL 2010'!I87/'NPP DAL IAL 2000'!I87)-1</f>
        <v>0.33539658800084649</v>
      </c>
      <c r="J87" s="47">
        <f>('NPP DAL IAL 2010'!J87/'NPP DAL IAL 2000'!J87)-1</f>
        <v>0.18292530366798299</v>
      </c>
      <c r="K87" s="47">
        <f>('NPP DAL IAL 2010'!K87/'NPP DAL IAL 2000'!K87)-1</f>
        <v>0.38013048438628916</v>
      </c>
      <c r="L87" s="47">
        <f>('NPP DAL IAL 2010'!L87/'NPP DAL IAL 2000'!L87)-1</f>
        <v>0.22255162774390502</v>
      </c>
      <c r="M87" s="60">
        <f>('NPP DAL IAL 2010'!M87/'NPP DAL IAL 2000'!M87)-1</f>
        <v>0.34306972906815769</v>
      </c>
      <c r="N87" s="59">
        <f>('NPP DAL IAL 2010'!N87/'NPP DAL IAL 2000'!N87)-1</f>
        <v>0.18972235018487216</v>
      </c>
      <c r="O87" s="60">
        <f>('NPP DAL IAL 2010'!O87/'NPP DAL IAL 2000'!O87)-1</f>
        <v>-0.34998812572606908</v>
      </c>
      <c r="P87" s="59">
        <f>('NPP DAL IAL 2010'!P87/'NPP DAL IAL 2000'!P87)-1</f>
        <v>-0.42420438941334393</v>
      </c>
    </row>
    <row r="88" spans="1:16" x14ac:dyDescent="0.35">
      <c r="A88" s="7" t="s">
        <v>193</v>
      </c>
      <c r="B88" s="3" t="s">
        <v>194</v>
      </c>
      <c r="C88" s="10" t="s">
        <v>21</v>
      </c>
      <c r="D88" s="10" t="s">
        <v>17</v>
      </c>
      <c r="E88" s="3" t="s">
        <v>18</v>
      </c>
      <c r="F88" s="3">
        <v>1</v>
      </c>
      <c r="G88" s="71">
        <f>('NPP DAL IAL 2010'!G88/'NPP DAL IAL 2000'!G88)-1</f>
        <v>0.1490549101001637</v>
      </c>
      <c r="H88" s="71">
        <f>('NPP DAL IAL 2010'!H88/'NPP DAL IAL 2000'!H88)-1</f>
        <v>0.14648921441650664</v>
      </c>
      <c r="I88" s="47">
        <f>('NPP DAL IAL 2010'!I88/'NPP DAL IAL 2000'!I88)-1</f>
        <v>-0.13345213546034163</v>
      </c>
      <c r="J88" s="47">
        <f>('NPP DAL IAL 2010'!J88/'NPP DAL IAL 2000'!J88)-1</f>
        <v>-0.24417268506038348</v>
      </c>
      <c r="K88" s="47">
        <f>('NPP DAL IAL 2010'!K88/'NPP DAL IAL 2000'!K88)-1</f>
        <v>-0.13727371766780849</v>
      </c>
      <c r="L88" s="47">
        <f>('NPP DAL IAL 2010'!L88/'NPP DAL IAL 2000'!L88)-1</f>
        <v>-0.24750597608433089</v>
      </c>
      <c r="M88" s="60">
        <f>('NPP DAL IAL 2010'!M88/'NPP DAL IAL 2000'!M88)-1</f>
        <v>-0.13780338097113298</v>
      </c>
      <c r="N88" s="59">
        <f>('NPP DAL IAL 2010'!N88/'NPP DAL IAL 2000'!N88)-1</f>
        <v>-0.24796796325059833</v>
      </c>
      <c r="O88" s="60">
        <f>('NPP DAL IAL 2010'!O88/'NPP DAL IAL 2000'!O88)-1</f>
        <v>1.8681834506400437</v>
      </c>
      <c r="P88" s="59">
        <f>('NPP DAL IAL 2010'!P88/'NPP DAL IAL 2000'!P88)-1</f>
        <v>1.5017099285140461</v>
      </c>
    </row>
    <row r="89" spans="1:16" x14ac:dyDescent="0.35">
      <c r="A89" s="7" t="s">
        <v>195</v>
      </c>
      <c r="B89" s="3" t="s">
        <v>196</v>
      </c>
      <c r="C89" s="10" t="s">
        <v>21</v>
      </c>
      <c r="D89" s="10" t="s">
        <v>17</v>
      </c>
      <c r="E89" s="3" t="s">
        <v>18</v>
      </c>
      <c r="F89" s="3">
        <v>1</v>
      </c>
      <c r="G89" s="71">
        <f>('NPP DAL IAL 2010'!G89/'NPP DAL IAL 2000'!G89)-1</f>
        <v>0.30364589461024605</v>
      </c>
      <c r="H89" s="71">
        <f>('NPP DAL IAL 2010'!H89/'NPP DAL IAL 2000'!H89)-1</f>
        <v>0.30361754447336753</v>
      </c>
      <c r="I89" s="47">
        <f>('NPP DAL IAL 2010'!I89/'NPP DAL IAL 2000'!I89)-1</f>
        <v>0.29847841624977534</v>
      </c>
      <c r="J89" s="47">
        <f>('NPP DAL IAL 2010'!J89/'NPP DAL IAL 2000'!J89)-1</f>
        <v>-3.9422054768893933E-3</v>
      </c>
      <c r="K89" s="47">
        <f>('NPP DAL IAL 2010'!K89/'NPP DAL IAL 2000'!K89)-1</f>
        <v>0.29779954249591634</v>
      </c>
      <c r="L89" s="47">
        <f>('NPP DAL IAL 2010'!L89/'NPP DAL IAL 2000'!L89)-1</f>
        <v>-4.462966920103395E-3</v>
      </c>
      <c r="M89" s="60">
        <f>('NPP DAL IAL 2010'!M89/'NPP DAL IAL 2000'!M89)-1</f>
        <v>0.20748900735701481</v>
      </c>
      <c r="N89" s="59">
        <f>('NPP DAL IAL 2010'!N89/'NPP DAL IAL 2000'!N89)-1</f>
        <v>-7.3739830768529857E-2</v>
      </c>
      <c r="O89" s="60">
        <f>('NPP DAL IAL 2010'!O89/'NPP DAL IAL 2000'!O89)-1</f>
        <v>0.34596693103652987</v>
      </c>
      <c r="P89" s="59">
        <f>('NPP DAL IAL 2010'!P89/'NPP DAL IAL 2000'!P89)-1</f>
        <v>3.2486051405721694E-2</v>
      </c>
    </row>
    <row r="90" spans="1:16" x14ac:dyDescent="0.35">
      <c r="A90" s="7" t="s">
        <v>197</v>
      </c>
      <c r="B90" s="3" t="s">
        <v>198</v>
      </c>
      <c r="C90" s="10" t="s">
        <v>16</v>
      </c>
      <c r="D90" s="10" t="s">
        <v>43</v>
      </c>
      <c r="E90" s="3" t="s">
        <v>18</v>
      </c>
      <c r="F90" s="3">
        <v>0</v>
      </c>
      <c r="G90" s="71">
        <f>('NPP DAL IAL 2010'!G90/'NPP DAL IAL 2000'!G90)-1</f>
        <v>0.10565326600192648</v>
      </c>
      <c r="H90" s="71">
        <f>('NPP DAL IAL 2010'!H90/'NPP DAL IAL 2000'!H90)-1</f>
        <v>6.7080045095828655E-2</v>
      </c>
      <c r="I90" s="47">
        <f>('NPP DAL IAL 2010'!I90/'NPP DAL IAL 2000'!I90)-1</f>
        <v>8.2541531850901961E-2</v>
      </c>
      <c r="J90" s="47">
        <f>('NPP DAL IAL 2010'!J90/'NPP DAL IAL 2000'!J90)-1</f>
        <v>1.4489528527997786E-2</v>
      </c>
      <c r="K90" s="47">
        <f>('NPP DAL IAL 2010'!K90/'NPP DAL IAL 2000'!K90)-1</f>
        <v>-3.6321685250294E-2</v>
      </c>
      <c r="L90" s="47">
        <f>('NPP DAL IAL 2010'!L90/'NPP DAL IAL 2000'!L90)-1</f>
        <v>-9.6901568744860778E-2</v>
      </c>
      <c r="M90" s="60">
        <f>('NPP DAL IAL 2010'!M90/'NPP DAL IAL 2000'!M90)-1</f>
        <v>0.12593221326311133</v>
      </c>
      <c r="N90" s="59">
        <f>('NPP DAL IAL 2010'!N90/'NPP DAL IAL 2000'!N90)-1</f>
        <v>5.5152533718309193E-2</v>
      </c>
      <c r="O90" s="60">
        <f>('NPP DAL IAL 2010'!O90/'NPP DAL IAL 2000'!O90)-1</f>
        <v>-5.4128770730511144E-2</v>
      </c>
      <c r="P90" s="59">
        <f>('NPP DAL IAL 2010'!P90/'NPP DAL IAL 2000'!P90)-1</f>
        <v>-0.11358924420281402</v>
      </c>
    </row>
    <row r="91" spans="1:16" x14ac:dyDescent="0.35">
      <c r="A91" s="7" t="s">
        <v>199</v>
      </c>
      <c r="B91" s="3" t="s">
        <v>200</v>
      </c>
      <c r="C91" s="10" t="s">
        <v>16</v>
      </c>
      <c r="D91" s="10" t="s">
        <v>27</v>
      </c>
      <c r="E91" s="3" t="s">
        <v>18</v>
      </c>
      <c r="F91" s="3">
        <v>0</v>
      </c>
      <c r="G91" s="71">
        <f>('NPP DAL IAL 2010'!G91/'NPP DAL IAL 2000'!G91)-1</f>
        <v>8.1056260231855415E-2</v>
      </c>
      <c r="H91" s="71">
        <f>('NPP DAL IAL 2010'!H91/'NPP DAL IAL 2000'!H91)-1</f>
        <v>9.6314501336140168E-2</v>
      </c>
      <c r="I91" s="47">
        <f>('NPP DAL IAL 2010'!I91/'NPP DAL IAL 2000'!I91)-1</f>
        <v>9.1162931573080641E-2</v>
      </c>
      <c r="J91" s="47">
        <f>('NPP DAL IAL 2010'!J91/'NPP DAL IAL 2000'!J91)-1</f>
        <v>-4.6989889824325948E-3</v>
      </c>
      <c r="K91" s="47">
        <f>('NPP DAL IAL 2010'!K91/'NPP DAL IAL 2000'!K91)-1</f>
        <v>0.11099875071262355</v>
      </c>
      <c r="L91" s="47">
        <f>('NPP DAL IAL 2010'!L91/'NPP DAL IAL 2000'!L91)-1</f>
        <v>1.3394194237681845E-2</v>
      </c>
      <c r="M91" s="60">
        <f>('NPP DAL IAL 2010'!M91/'NPP DAL IAL 2000'!M91)-1</f>
        <v>4.6798000341751411E-2</v>
      </c>
      <c r="N91" s="59">
        <f>('NPP DAL IAL 2010'!N91/'NPP DAL IAL 2000'!N91)-1</f>
        <v>-4.5166328580019899E-2</v>
      </c>
      <c r="O91" s="60">
        <f>('NPP DAL IAL 2010'!O91/'NPP DAL IAL 2000'!O91)-1</f>
        <v>0.13809143053636563</v>
      </c>
      <c r="P91" s="59">
        <f>('NPP DAL IAL 2010'!P91/'NPP DAL IAL 2000'!P91)-1</f>
        <v>3.810670126985416E-2</v>
      </c>
    </row>
    <row r="92" spans="1:16" x14ac:dyDescent="0.35">
      <c r="A92" s="7" t="s">
        <v>201</v>
      </c>
      <c r="B92" s="3" t="s">
        <v>202</v>
      </c>
      <c r="C92" s="10" t="s">
        <v>21</v>
      </c>
      <c r="D92" s="10" t="s">
        <v>43</v>
      </c>
      <c r="E92" s="3" t="s">
        <v>18</v>
      </c>
      <c r="F92" s="3">
        <v>0</v>
      </c>
      <c r="G92" s="71">
        <f>('NPP DAL IAL 2010'!G92/'NPP DAL IAL 2000'!G92)-1</f>
        <v>0.20625816696840493</v>
      </c>
      <c r="H92" s="71">
        <f>('NPP DAL IAL 2010'!H92/'NPP DAL IAL 2000'!H92)-1</f>
        <v>0.24818092993850227</v>
      </c>
      <c r="I92" s="47">
        <f>('NPP DAL IAL 2010'!I92/'NPP DAL IAL 2000'!I92)-1</f>
        <v>0.13979612514004991</v>
      </c>
      <c r="J92" s="47">
        <f>('NPP DAL IAL 2010'!J92/'NPP DAL IAL 2000'!J92)-1</f>
        <v>-8.6834209847920341E-2</v>
      </c>
      <c r="K92" s="47">
        <f>('NPP DAL IAL 2010'!K92/'NPP DAL IAL 2000'!K92)-1</f>
        <v>0.10176767562540956</v>
      </c>
      <c r="L92" s="47">
        <f>('NPP DAL IAL 2010'!L92/'NPP DAL IAL 2000'!L92)-1</f>
        <v>-0.11730130688690021</v>
      </c>
      <c r="M92" s="60">
        <f>('NPP DAL IAL 2010'!M92/'NPP DAL IAL 2000'!M92)-1</f>
        <v>7.9080152767511791E-2</v>
      </c>
      <c r="N92" s="59">
        <f>('NPP DAL IAL 2010'!N92/'NPP DAL IAL 2000'!N92)-1</f>
        <v>-0.13547777659070792</v>
      </c>
      <c r="O92" s="60">
        <f>('NPP DAL IAL 2010'!O92/'NPP DAL IAL 2000'!O92)-1</f>
        <v>0.68625424949340896</v>
      </c>
      <c r="P92" s="59">
        <f>('NPP DAL IAL 2010'!P92/'NPP DAL IAL 2000'!P92)-1</f>
        <v>0.35096940599508319</v>
      </c>
    </row>
    <row r="93" spans="1:16" x14ac:dyDescent="0.35">
      <c r="A93" s="7" t="s">
        <v>203</v>
      </c>
      <c r="B93" s="3" t="s">
        <v>204</v>
      </c>
      <c r="C93" s="10" t="s">
        <v>16</v>
      </c>
      <c r="D93" s="10" t="s">
        <v>43</v>
      </c>
      <c r="E93" s="3" t="s">
        <v>18</v>
      </c>
      <c r="F93" s="3">
        <v>0</v>
      </c>
      <c r="G93" s="71">
        <f>('NPP DAL IAL 2010'!G93/'NPP DAL IAL 2000'!G93)-1</f>
        <v>-1.9749771301961427E-2</v>
      </c>
      <c r="H93" s="71">
        <f>('NPP DAL IAL 2010'!H93/'NPP DAL IAL 2000'!H93)-1</f>
        <v>-1.8984618694202426E-2</v>
      </c>
      <c r="I93" s="47">
        <f>('NPP DAL IAL 2010'!I93/'NPP DAL IAL 2000'!I93)-1</f>
        <v>-8.8143230526598115E-2</v>
      </c>
      <c r="J93" s="47">
        <f>('NPP DAL IAL 2010'!J93/'NPP DAL IAL 2000'!J93)-1</f>
        <v>-7.0496969925528452E-2</v>
      </c>
      <c r="K93" s="47">
        <f>('NPP DAL IAL 2010'!K93/'NPP DAL IAL 2000'!K93)-1</f>
        <v>-0.1103624098454713</v>
      </c>
      <c r="L93" s="47">
        <f>('NPP DAL IAL 2010'!L93/'NPP DAL IAL 2000'!L93)-1</f>
        <v>-9.3146135007219577E-2</v>
      </c>
      <c r="M93" s="60">
        <f>('NPP DAL IAL 2010'!M93/'NPP DAL IAL 2000'!M93)-1</f>
        <v>-0.11112458772668932</v>
      </c>
      <c r="N93" s="59">
        <f>('NPP DAL IAL 2010'!N93/'NPP DAL IAL 2000'!N93)-1</f>
        <v>-9.3923062561814707E-2</v>
      </c>
      <c r="O93" s="60">
        <f>('NPP DAL IAL 2010'!O93/'NPP DAL IAL 2000'!O93)-1</f>
        <v>1.7066930621142617E-2</v>
      </c>
      <c r="P93" s="59">
        <f>('NPP DAL IAL 2010'!P93/'NPP DAL IAL 2000'!P93)-1</f>
        <v>3.6749219229730956E-2</v>
      </c>
    </row>
    <row r="94" spans="1:16" x14ac:dyDescent="0.35">
      <c r="A94" s="7" t="s">
        <v>205</v>
      </c>
      <c r="B94" s="3" t="s">
        <v>206</v>
      </c>
      <c r="C94" s="10" t="s">
        <v>33</v>
      </c>
      <c r="D94" s="10" t="s">
        <v>17</v>
      </c>
      <c r="E94" s="3" t="s">
        <v>18</v>
      </c>
      <c r="F94" s="3">
        <v>1</v>
      </c>
      <c r="G94" s="71">
        <f>('NPP DAL IAL 2010'!G94/'NPP DAL IAL 2000'!G94)-1</f>
        <v>9.4903884972516339E-2</v>
      </c>
      <c r="H94" s="71">
        <f>('NPP DAL IAL 2010'!H94/'NPP DAL IAL 2000'!H94)-1</f>
        <v>0.10315128531044016</v>
      </c>
      <c r="I94" s="47">
        <f>('NPP DAL IAL 2010'!I94/'NPP DAL IAL 2000'!I94)-1</f>
        <v>-9.2677397897719116E-3</v>
      </c>
      <c r="J94" s="47">
        <f>('NPP DAL IAL 2010'!J94/'NPP DAL IAL 2000'!J94)-1</f>
        <v>-0.10190716957608947</v>
      </c>
      <c r="K94" s="47">
        <f>('NPP DAL IAL 2010'!K94/'NPP DAL IAL 2000'!K94)-1</f>
        <v>-4.4083212346054279E-2</v>
      </c>
      <c r="L94" s="47">
        <f>('NPP DAL IAL 2010'!L94/'NPP DAL IAL 2000'!L94)-1</f>
        <v>-0.13346718588562489</v>
      </c>
      <c r="M94" s="60">
        <f>('NPP DAL IAL 2010'!M94/'NPP DAL IAL 2000'!M94)-1</f>
        <v>1.2866861875531876E-2</v>
      </c>
      <c r="N94" s="59">
        <f>('NPP DAL IAL 2010'!N94/'NPP DAL IAL 2000'!N94)-1</f>
        <v>-8.1842286400002906E-2</v>
      </c>
      <c r="O94" s="60">
        <f>('NPP DAL IAL 2010'!O94/'NPP DAL IAL 2000'!O94)-1</f>
        <v>4.0412037268383827E-2</v>
      </c>
      <c r="P94" s="59">
        <f>('NPP DAL IAL 2010'!P94/'NPP DAL IAL 2000'!P94)-1</f>
        <v>-5.6872750707443132E-2</v>
      </c>
    </row>
    <row r="95" spans="1:16" x14ac:dyDescent="0.35">
      <c r="A95" s="7" t="s">
        <v>207</v>
      </c>
      <c r="B95" s="3" t="s">
        <v>208</v>
      </c>
      <c r="C95" s="10" t="s">
        <v>24</v>
      </c>
      <c r="D95" s="10" t="s">
        <v>43</v>
      </c>
      <c r="E95" s="3" t="s">
        <v>18</v>
      </c>
      <c r="F95" s="3">
        <v>0</v>
      </c>
      <c r="G95" s="71">
        <f>('NPP DAL IAL 2010'!G95/'NPP DAL IAL 2000'!G95)-1</f>
        <v>8.8437782760926176E-3</v>
      </c>
      <c r="H95" s="71">
        <f>('NPP DAL IAL 2010'!H95/'NPP DAL IAL 2000'!H95)-1</f>
        <v>-3.6986688256669953E-2</v>
      </c>
      <c r="I95" s="47">
        <f>('NPP DAL IAL 2010'!I95/'NPP DAL IAL 2000'!I95)-1</f>
        <v>-0.14543330235165874</v>
      </c>
      <c r="J95" s="47">
        <f>('NPP DAL IAL 2010'!J95/'NPP DAL IAL 2000'!J95)-1</f>
        <v>-0.1126117497780682</v>
      </c>
      <c r="K95" s="47">
        <f>('NPP DAL IAL 2010'!K95/'NPP DAL IAL 2000'!K95)-1</f>
        <v>-0.1660101161404538</v>
      </c>
      <c r="L95" s="47">
        <f>('NPP DAL IAL 2010'!L95/'NPP DAL IAL 2000'!L95)-1</f>
        <v>-0.13397886229652878</v>
      </c>
      <c r="M95" s="60">
        <f>('NPP DAL IAL 2010'!M95/'NPP DAL IAL 2000'!M95)-1</f>
        <v>-0.16165157072255321</v>
      </c>
      <c r="N95" s="59">
        <f>('NPP DAL IAL 2010'!N95/'NPP DAL IAL 2000'!N95)-1</f>
        <v>-0.12945291715667373</v>
      </c>
      <c r="O95" s="60">
        <f>('NPP DAL IAL 2010'!O95/'NPP DAL IAL 2000'!O95)-1</f>
        <v>0.14502684572383706</v>
      </c>
      <c r="P95" s="59">
        <f>('NPP DAL IAL 2010'!P95/'NPP DAL IAL 2000'!P95)-1</f>
        <v>0.18900417238367173</v>
      </c>
    </row>
    <row r="96" spans="1:16" x14ac:dyDescent="0.35">
      <c r="A96" s="7" t="s">
        <v>209</v>
      </c>
      <c r="B96" s="3" t="s">
        <v>210</v>
      </c>
      <c r="C96" s="10" t="s">
        <v>21</v>
      </c>
      <c r="D96" s="10" t="s">
        <v>17</v>
      </c>
      <c r="E96" s="3" t="s">
        <v>18</v>
      </c>
      <c r="F96" s="3">
        <v>1</v>
      </c>
      <c r="G96" s="71">
        <f>('NPP DAL IAL 2010'!G96/'NPP DAL IAL 2000'!G96)-1</f>
        <v>0.30715728068207304</v>
      </c>
      <c r="H96" s="71">
        <f>('NPP DAL IAL 2010'!H96/'NPP DAL IAL 2000'!H96)-1</f>
        <v>0.30704441041347619</v>
      </c>
      <c r="I96" s="47">
        <f>('NPP DAL IAL 2010'!I96/'NPP DAL IAL 2000'!I96)-1</f>
        <v>0.21784213206988445</v>
      </c>
      <c r="J96" s="47">
        <f>('NPP DAL IAL 2010'!J96/'NPP DAL IAL 2000'!J96)-1</f>
        <v>-6.824732016211521E-2</v>
      </c>
      <c r="K96" s="47">
        <f>('NPP DAL IAL 2010'!K96/'NPP DAL IAL 2000'!K96)-1</f>
        <v>0.21824849891492448</v>
      </c>
      <c r="L96" s="47">
        <f>('NPP DAL IAL 2010'!L96/'NPP DAL IAL 2000'!L96)-1</f>
        <v>-6.7936415007093576E-2</v>
      </c>
      <c r="M96" s="60">
        <f>('NPP DAL IAL 2010'!M96/'NPP DAL IAL 2000'!M96)-1</f>
        <v>0.11789348260158783</v>
      </c>
      <c r="N96" s="59">
        <f>('NPP DAL IAL 2010'!N96/'NPP DAL IAL 2000'!N96)-1</f>
        <v>-0.14471652707810556</v>
      </c>
      <c r="O96" s="60">
        <f>('NPP DAL IAL 2010'!O96/'NPP DAL IAL 2000'!O96)-1</f>
        <v>0.38993870649334017</v>
      </c>
      <c r="P96" s="59">
        <f>('NPP DAL IAL 2010'!P96/'NPP DAL IAL 2000'!P96)-1</f>
        <v>6.3421177902930559E-2</v>
      </c>
    </row>
    <row r="97" spans="1:16" x14ac:dyDescent="0.35">
      <c r="A97" s="7" t="s">
        <v>211</v>
      </c>
      <c r="B97" s="3" t="s">
        <v>212</v>
      </c>
      <c r="C97" s="10" t="s">
        <v>16</v>
      </c>
      <c r="D97" s="10" t="s">
        <v>17</v>
      </c>
      <c r="E97" s="3" t="s">
        <v>18</v>
      </c>
      <c r="F97" s="3">
        <v>1</v>
      </c>
      <c r="G97" s="71">
        <f>('NPP DAL IAL 2010'!G97/'NPP DAL IAL 2000'!G97)-1</f>
        <v>-2.3413511534461806E-2</v>
      </c>
      <c r="H97" s="71">
        <f>('NPP DAL IAL 2010'!H97/'NPP DAL IAL 2000'!H97)-1</f>
        <v>-2.3212455463907489E-2</v>
      </c>
      <c r="I97" s="47">
        <f>('NPP DAL IAL 2010'!I97/'NPP DAL IAL 2000'!I97)-1</f>
        <v>-1.572601711774968E-2</v>
      </c>
      <c r="J97" s="47">
        <f>('NPP DAL IAL 2010'!J97/'NPP DAL IAL 2000'!J97)-1</f>
        <v>7.6643466514649816E-3</v>
      </c>
      <c r="K97" s="47">
        <f>('NPP DAL IAL 2010'!K97/'NPP DAL IAL 2000'!K97)-1</f>
        <v>-1.1895344514348594E-2</v>
      </c>
      <c r="L97" s="47">
        <f>('NPP DAL IAL 2010'!L97/'NPP DAL IAL 2000'!L97)-1</f>
        <v>1.1586051657664909E-2</v>
      </c>
      <c r="M97" s="60">
        <f>('NPP DAL IAL 2010'!M97/'NPP DAL IAL 2000'!M97)-1</f>
        <v>-1.3702945938478761E-2</v>
      </c>
      <c r="N97" s="59">
        <f>('NPP DAL IAL 2010'!N97/'NPP DAL IAL 2000'!N97)-1</f>
        <v>9.7354942521765686E-3</v>
      </c>
      <c r="O97" s="60">
        <f>('NPP DAL IAL 2010'!O97/'NPP DAL IAL 2000'!O97)-1</f>
        <v>-2.7055517334273249E-2</v>
      </c>
      <c r="P97" s="59">
        <f>('NPP DAL IAL 2010'!P97/'NPP DAL IAL 2000'!P97)-1</f>
        <v>-3.9343886926720417E-3</v>
      </c>
    </row>
    <row r="98" spans="1:16" x14ac:dyDescent="0.35">
      <c r="A98" s="7" t="s">
        <v>213</v>
      </c>
      <c r="B98" s="3" t="s">
        <v>214</v>
      </c>
      <c r="C98" s="10" t="s">
        <v>30</v>
      </c>
      <c r="D98" s="10" t="s">
        <v>12</v>
      </c>
      <c r="E98" s="3" t="s">
        <v>18</v>
      </c>
      <c r="F98" s="3">
        <v>1</v>
      </c>
      <c r="G98" s="71">
        <f>('NPP DAL IAL 2010'!G98/'NPP DAL IAL 2000'!G98)-1</f>
        <v>0.20450883567407474</v>
      </c>
      <c r="H98" s="71">
        <f>('NPP DAL IAL 2010'!H98/'NPP DAL IAL 2000'!H98)-1</f>
        <v>0.18390243707327225</v>
      </c>
      <c r="I98" s="47">
        <f>('NPP DAL IAL 2010'!I98/'NPP DAL IAL 2000'!I98)-1</f>
        <v>0.20805702735439469</v>
      </c>
      <c r="J98" s="47">
        <f>('NPP DAL IAL 2010'!J98/'NPP DAL IAL 2000'!J98)-1</f>
        <v>2.0402517576393553E-2</v>
      </c>
      <c r="K98" s="47">
        <f>('NPP DAL IAL 2010'!K98/'NPP DAL IAL 2000'!K98)-1</f>
        <v>0.2205141134874713</v>
      </c>
      <c r="L98" s="47">
        <f>('NPP DAL IAL 2010'!L98/'NPP DAL IAL 2000'!L98)-1</f>
        <v>3.092457221788214E-2</v>
      </c>
      <c r="M98" s="60">
        <f>('NPP DAL IAL 2010'!M98/'NPP DAL IAL 2000'!M98)-1</f>
        <v>0.17937902062404909</v>
      </c>
      <c r="N98" s="59">
        <f>('NPP DAL IAL 2010'!N98/'NPP DAL IAL 2000'!N98)-1</f>
        <v>-3.8207679176718301E-3</v>
      </c>
      <c r="O98" s="60">
        <f>('NPP DAL IAL 2010'!O98/'NPP DAL IAL 2000'!O98)-1</f>
        <v>0.10392083599711954</v>
      </c>
      <c r="P98" s="59">
        <f>('NPP DAL IAL 2010'!P98/'NPP DAL IAL 2000'!P98)-1</f>
        <v>-6.7557594757449158E-2</v>
      </c>
    </row>
    <row r="99" spans="1:16" x14ac:dyDescent="0.35">
      <c r="A99" s="7" t="s">
        <v>215</v>
      </c>
      <c r="B99" s="3" t="s">
        <v>216</v>
      </c>
      <c r="C99" s="10" t="s">
        <v>24</v>
      </c>
      <c r="D99" s="10" t="s">
        <v>38</v>
      </c>
      <c r="E99" s="3" t="s">
        <v>13</v>
      </c>
      <c r="F99" s="3">
        <v>1</v>
      </c>
      <c r="G99" s="71">
        <f>('NPP DAL IAL 2010'!G99/'NPP DAL IAL 2000'!G99)-1</f>
        <v>0.13958079809732182</v>
      </c>
      <c r="H99" s="71">
        <f>('NPP DAL IAL 2010'!H99/'NPP DAL IAL 2000'!H99)-1</f>
        <v>0.1370795768509554</v>
      </c>
      <c r="I99" s="53" t="s">
        <v>477</v>
      </c>
      <c r="J99" s="53" t="s">
        <v>477</v>
      </c>
      <c r="K99" s="53" t="s">
        <v>477</v>
      </c>
      <c r="L99" s="53" t="s">
        <v>477</v>
      </c>
      <c r="M99" s="60" t="s">
        <v>477</v>
      </c>
      <c r="N99" s="59" t="s">
        <v>477</v>
      </c>
      <c r="O99" s="58" t="s">
        <v>477</v>
      </c>
      <c r="P99" s="58" t="s">
        <v>477</v>
      </c>
    </row>
    <row r="100" spans="1:16" x14ac:dyDescent="0.35">
      <c r="A100" s="7" t="s">
        <v>217</v>
      </c>
      <c r="B100" s="3" t="s">
        <v>218</v>
      </c>
      <c r="C100" s="10" t="s">
        <v>24</v>
      </c>
      <c r="D100" s="10" t="s">
        <v>12</v>
      </c>
      <c r="E100" s="3" t="s">
        <v>18</v>
      </c>
      <c r="F100" s="3">
        <v>1</v>
      </c>
      <c r="G100" s="71">
        <f>('NPP DAL IAL 2010'!G100/'NPP DAL IAL 2000'!G100)-1</f>
        <v>6.370950695515698E-2</v>
      </c>
      <c r="H100" s="71">
        <f>('NPP DAL IAL 2010'!H100/'NPP DAL IAL 2000'!H100)-1</f>
        <v>6.368024429887198E-2</v>
      </c>
      <c r="I100" s="47">
        <f>('NPP DAL IAL 2010'!I100/'NPP DAL IAL 2000'!I100)-1</f>
        <v>6.6006123276645123E-2</v>
      </c>
      <c r="J100" s="47">
        <f>('NPP DAL IAL 2010'!J100/'NPP DAL IAL 2000'!J100)-1</f>
        <v>2.18663361497895E-3</v>
      </c>
      <c r="K100" s="47">
        <f>('NPP DAL IAL 2010'!K100/'NPP DAL IAL 2000'!K100)-1</f>
        <v>6.620765837519782E-2</v>
      </c>
      <c r="L100" s="47">
        <f>('NPP DAL IAL 2010'!L100/'NPP DAL IAL 2000'!L100)-1</f>
        <v>2.3761032414320038E-3</v>
      </c>
      <c r="M100" s="60">
        <f>('NPP DAL IAL 2010'!M100/'NPP DAL IAL 2000'!M100)-1</f>
        <v>5.7331120535988322E-2</v>
      </c>
      <c r="N100" s="59">
        <f>('NPP DAL IAL 2010'!N100/'NPP DAL IAL 2000'!N100)-1</f>
        <v>-5.9690154037493892E-3</v>
      </c>
      <c r="O100" s="60">
        <f>('NPP DAL IAL 2010'!O100/'NPP DAL IAL 2000'!O100)-1</f>
        <v>5.4031434787535471E-2</v>
      </c>
      <c r="P100" s="59">
        <f>('NPP DAL IAL 2010'!P100/'NPP DAL IAL 2000'!P100)-1</f>
        <v>-9.0711560763230281E-3</v>
      </c>
    </row>
    <row r="101" spans="1:16" x14ac:dyDescent="0.35">
      <c r="A101" s="7" t="s">
        <v>219</v>
      </c>
      <c r="B101" s="3" t="s">
        <v>220</v>
      </c>
      <c r="C101" s="10" t="s">
        <v>24</v>
      </c>
      <c r="D101" s="10" t="s">
        <v>43</v>
      </c>
      <c r="E101" s="3" t="s">
        <v>18</v>
      </c>
      <c r="F101" s="3">
        <v>0</v>
      </c>
      <c r="G101" s="71">
        <f>('NPP DAL IAL 2010'!G101/'NPP DAL IAL 2000'!G101)-1</f>
        <v>6.16627202354596E-2</v>
      </c>
      <c r="H101" s="71">
        <f>('NPP DAL IAL 2010'!H101/'NPP DAL IAL 2000'!H101)-1</f>
        <v>5.8336987136136109E-3</v>
      </c>
      <c r="I101" s="47">
        <f>('NPP DAL IAL 2010'!I101/'NPP DAL IAL 2000'!I101)-1</f>
        <v>-7.790579255215424E-3</v>
      </c>
      <c r="J101" s="47">
        <f>('NPP DAL IAL 2010'!J101/'NPP DAL IAL 2000'!J101)-1</f>
        <v>-1.3545259008774124E-2</v>
      </c>
      <c r="K101" s="47">
        <f>('NPP DAL IAL 2010'!K101/'NPP DAL IAL 2000'!K101)-1</f>
        <v>-0.16354864258251134</v>
      </c>
      <c r="L101" s="47">
        <f>('NPP DAL IAL 2010'!L101/'NPP DAL IAL 2000'!L101)-1</f>
        <v>-0.16839994674343539</v>
      </c>
      <c r="M101" s="60">
        <f>('NPP DAL IAL 2010'!M101/'NPP DAL IAL 2000'!M101)-1</f>
        <v>-0.1509875830866465</v>
      </c>
      <c r="N101" s="59">
        <f>('NPP DAL IAL 2010'!N101/'NPP DAL IAL 2000'!N101)-1</f>
        <v>-0.15591173968502237</v>
      </c>
      <c r="O101" s="60">
        <f>('NPP DAL IAL 2010'!O101/'NPP DAL IAL 2000'!O101)-1</f>
        <v>-6.5593156504348049E-2</v>
      </c>
      <c r="P101" s="59">
        <f>('NPP DAL IAL 2010'!P101/'NPP DAL IAL 2000'!P101)-1</f>
        <v>-7.1012589167882778E-2</v>
      </c>
    </row>
    <row r="102" spans="1:16" x14ac:dyDescent="0.35">
      <c r="A102" s="7" t="s">
        <v>221</v>
      </c>
      <c r="B102" s="3" t="s">
        <v>222</v>
      </c>
      <c r="C102" s="10" t="s">
        <v>21</v>
      </c>
      <c r="D102" s="10" t="s">
        <v>27</v>
      </c>
      <c r="E102" s="3" t="s">
        <v>18</v>
      </c>
      <c r="F102" s="3">
        <v>0</v>
      </c>
      <c r="G102" s="71">
        <f>('NPP DAL IAL 2010'!G102/'NPP DAL IAL 2000'!G102)-1</f>
        <v>0.29173883693792213</v>
      </c>
      <c r="H102" s="71">
        <f>('NPP DAL IAL 2010'!H102/'NPP DAL IAL 2000'!H102)-1</f>
        <v>0.33302942371557509</v>
      </c>
      <c r="I102" s="53" t="s">
        <v>477</v>
      </c>
      <c r="J102" s="53" t="s">
        <v>477</v>
      </c>
      <c r="K102" s="53" t="s">
        <v>477</v>
      </c>
      <c r="L102" s="53" t="s">
        <v>477</v>
      </c>
      <c r="M102" s="60" t="s">
        <v>477</v>
      </c>
      <c r="N102" s="59" t="s">
        <v>477</v>
      </c>
      <c r="O102" s="58" t="s">
        <v>477</v>
      </c>
      <c r="P102" s="58" t="s">
        <v>477</v>
      </c>
    </row>
    <row r="103" spans="1:16" x14ac:dyDescent="0.35">
      <c r="A103" s="7" t="s">
        <v>223</v>
      </c>
      <c r="B103" s="3" t="s">
        <v>224</v>
      </c>
      <c r="C103" s="10" t="s">
        <v>16</v>
      </c>
      <c r="D103" s="10" t="s">
        <v>12</v>
      </c>
      <c r="E103" s="3" t="s">
        <v>18</v>
      </c>
      <c r="F103" s="3">
        <v>1</v>
      </c>
      <c r="G103" s="71">
        <f>('NPP DAL IAL 2010'!G103/'NPP DAL IAL 2000'!G103)-1</f>
        <v>0.12255065625718475</v>
      </c>
      <c r="H103" s="71">
        <f>('NPP DAL IAL 2010'!H103/'NPP DAL IAL 2000'!H103)-1</f>
        <v>0.18757418829279637</v>
      </c>
      <c r="I103" s="47">
        <f>('NPP DAL IAL 2010'!I103/'NPP DAL IAL 2000'!I103)-1</f>
        <v>0.23850863408608158</v>
      </c>
      <c r="J103" s="47">
        <f>('NPP DAL IAL 2010'!J103/'NPP DAL IAL 2000'!J103)-1</f>
        <v>4.288948538575621E-2</v>
      </c>
      <c r="K103" s="47">
        <f>('NPP DAL IAL 2010'!K103/'NPP DAL IAL 2000'!K103)-1</f>
        <v>0.24642036404081891</v>
      </c>
      <c r="L103" s="47">
        <f>('NPP DAL IAL 2010'!L103/'NPP DAL IAL 2000'!L103)-1</f>
        <v>4.9551578611368274E-2</v>
      </c>
      <c r="M103" s="60">
        <f>('NPP DAL IAL 2010'!M103/'NPP DAL IAL 2000'!M103)-1</f>
        <v>0.12015563107790572</v>
      </c>
      <c r="N103" s="59">
        <f>('NPP DAL IAL 2010'!N103/'NPP DAL IAL 2000'!N103)-1</f>
        <v>-5.6769975197767386E-2</v>
      </c>
      <c r="O103" s="60">
        <f>('NPP DAL IAL 2010'!O103/'NPP DAL IAL 2000'!O103)-1</f>
        <v>0.12848761187256819</v>
      </c>
      <c r="P103" s="59">
        <f>('NPP DAL IAL 2010'!P103/'NPP DAL IAL 2000'!P103)-1</f>
        <v>-4.975400863601509E-2</v>
      </c>
    </row>
    <row r="104" spans="1:16" x14ac:dyDescent="0.35">
      <c r="A104" s="7" t="s">
        <v>225</v>
      </c>
      <c r="B104" s="3" t="s">
        <v>226</v>
      </c>
      <c r="C104" s="10" t="s">
        <v>24</v>
      </c>
      <c r="D104" s="10" t="s">
        <v>38</v>
      </c>
      <c r="E104" s="3" t="s">
        <v>13</v>
      </c>
      <c r="F104" s="3">
        <v>1</v>
      </c>
      <c r="G104" s="71">
        <f>('NPP DAL IAL 2010'!G104/'NPP DAL IAL 2000'!G104)-1</f>
        <v>0.24878203208231753</v>
      </c>
      <c r="H104" s="71">
        <f>('NPP DAL IAL 2010'!H104/'NPP DAL IAL 2000'!H104)-1</f>
        <v>0.24443360030978223</v>
      </c>
      <c r="I104" s="47">
        <f>('NPP DAL IAL 2010'!I104/'NPP DAL IAL 2000'!I104)-1</f>
        <v>0.64133592182085786</v>
      </c>
      <c r="J104" s="47">
        <f>('NPP DAL IAL 2010'!J104/'NPP DAL IAL 2000'!J104)-1</f>
        <v>0.31894214477355254</v>
      </c>
      <c r="K104" s="47">
        <f>('NPP DAL IAL 2010'!K104/'NPP DAL IAL 2000'!K104)-1</f>
        <v>0.57267424393874511</v>
      </c>
      <c r="L104" s="47">
        <f>('NPP DAL IAL 2010'!L104/'NPP DAL IAL 2000'!L104)-1</f>
        <v>0.26376710139235438</v>
      </c>
      <c r="M104" s="60">
        <f>('NPP DAL IAL 2010'!M104/'NPP DAL IAL 2000'!M104)-1</f>
        <v>0.62299371985096319</v>
      </c>
      <c r="N104" s="59">
        <f>('NPP DAL IAL 2010'!N104/'NPP DAL IAL 2000'!N104)-1</f>
        <v>0.30420274689380311</v>
      </c>
      <c r="O104" s="60">
        <f>('NPP DAL IAL 2010'!O104/'NPP DAL IAL 2000'!O104)-1</f>
        <v>0.15537288408573313</v>
      </c>
      <c r="P104" s="59">
        <f>('NPP DAL IAL 2010'!P104/'NPP DAL IAL 2000'!P104)-1</f>
        <v>-7.1567270605582323E-2</v>
      </c>
    </row>
    <row r="105" spans="1:16" x14ac:dyDescent="0.35">
      <c r="A105" s="7" t="s">
        <v>227</v>
      </c>
      <c r="B105" s="3" t="s">
        <v>228</v>
      </c>
      <c r="C105" s="10" t="s">
        <v>16</v>
      </c>
      <c r="D105" s="10" t="s">
        <v>27</v>
      </c>
      <c r="E105" s="3" t="s">
        <v>18</v>
      </c>
      <c r="F105" s="3">
        <v>0</v>
      </c>
      <c r="G105" s="71">
        <f>('NPP DAL IAL 2010'!G105/'NPP DAL IAL 2000'!G105)-1</f>
        <v>-5.4679865918470849E-2</v>
      </c>
      <c r="H105" s="71">
        <f>('NPP DAL IAL 2010'!H105/'NPP DAL IAL 2000'!H105)-1</f>
        <v>-3.1458807340620454E-2</v>
      </c>
      <c r="I105" s="47">
        <f>('NPP DAL IAL 2010'!I105/'NPP DAL IAL 2000'!I105)-1</f>
        <v>0.1098492499060586</v>
      </c>
      <c r="J105" s="47">
        <f>('NPP DAL IAL 2010'!J105/'NPP DAL IAL 2000'!J105)-1</f>
        <v>0.14589782893867564</v>
      </c>
      <c r="K105" s="47">
        <f>('NPP DAL IAL 2010'!K105/'NPP DAL IAL 2000'!K105)-1</f>
        <v>0.15012309335799645</v>
      </c>
      <c r="L105" s="47">
        <f>('NPP DAL IAL 2010'!L105/'NPP DAL IAL 2000'!L105)-1</f>
        <v>0.18747979133446746</v>
      </c>
      <c r="M105" s="60">
        <f>('NPP DAL IAL 2010'!M105/'NPP DAL IAL 2000'!M105)-1</f>
        <v>9.7701663925448212E-2</v>
      </c>
      <c r="N105" s="59">
        <f>('NPP DAL IAL 2010'!N105/'NPP DAL IAL 2000'!N105)-1</f>
        <v>0.13335568197303527</v>
      </c>
      <c r="O105" s="60">
        <f>('NPP DAL IAL 2010'!O105/'NPP DAL IAL 2000'!O105)-1</f>
        <v>-4.1619847183991365E-2</v>
      </c>
      <c r="P105" s="59">
        <f>('NPP DAL IAL 2010'!P105/'NPP DAL IAL 2000'!P105)-1</f>
        <v>-1.0491076600956051E-2</v>
      </c>
    </row>
    <row r="106" spans="1:16" x14ac:dyDescent="0.35">
      <c r="A106" s="7" t="s">
        <v>229</v>
      </c>
      <c r="B106" s="3" t="s">
        <v>230</v>
      </c>
      <c r="C106" s="10" t="s">
        <v>21</v>
      </c>
      <c r="D106" s="10" t="s">
        <v>17</v>
      </c>
      <c r="E106" s="3" t="s">
        <v>18</v>
      </c>
      <c r="F106" s="3">
        <v>1</v>
      </c>
      <c r="G106" s="71">
        <f>('NPP DAL IAL 2010'!G106/'NPP DAL IAL 2000'!G106)-1</f>
        <v>0.14914787824123676</v>
      </c>
      <c r="H106" s="71">
        <f>('NPP DAL IAL 2010'!H106/'NPP DAL IAL 2000'!H106)-1</f>
        <v>0.14912353470445217</v>
      </c>
      <c r="I106" s="47">
        <f>('NPP DAL IAL 2010'!I106/'NPP DAL IAL 2000'!I106)-1</f>
        <v>0.23637185816030448</v>
      </c>
      <c r="J106" s="47">
        <f>('NPP DAL IAL 2010'!J106/'NPP DAL IAL 2000'!J106)-1</f>
        <v>7.5925973858234519E-2</v>
      </c>
      <c r="K106" s="47">
        <f>('NPP DAL IAL 2010'!K106/'NPP DAL IAL 2000'!K106)-1</f>
        <v>0.23735085336113282</v>
      </c>
      <c r="L106" s="47">
        <f>('NPP DAL IAL 2010'!L106/'NPP DAL IAL 2000'!L106)-1</f>
        <v>7.677792334082878E-2</v>
      </c>
      <c r="M106" s="60">
        <f>('NPP DAL IAL 2010'!M106/'NPP DAL IAL 2000'!M106)-1</f>
        <v>0.23290693198873247</v>
      </c>
      <c r="N106" s="59">
        <f>('NPP DAL IAL 2010'!N106/'NPP DAL IAL 2000'!N106)-1</f>
        <v>7.2910696503861061E-2</v>
      </c>
      <c r="O106" s="60">
        <f>('NPP DAL IAL 2010'!O106/'NPP DAL IAL 2000'!O106)-1</f>
        <v>-1.1216540366030481E-2</v>
      </c>
      <c r="P106" s="59">
        <f>('NPP DAL IAL 2010'!P106/'NPP DAL IAL 2000'!P106)-1</f>
        <v>-0.13953249605293405</v>
      </c>
    </row>
    <row r="107" spans="1:16" x14ac:dyDescent="0.35">
      <c r="A107" s="7" t="s">
        <v>231</v>
      </c>
      <c r="B107" s="3" t="s">
        <v>232</v>
      </c>
      <c r="C107" s="10" t="s">
        <v>30</v>
      </c>
      <c r="D107" s="10" t="s">
        <v>38</v>
      </c>
      <c r="E107" s="3" t="s">
        <v>13</v>
      </c>
      <c r="F107" s="3">
        <v>1</v>
      </c>
      <c r="G107" s="71">
        <f>('NPP DAL IAL 2010'!G107/'NPP DAL IAL 2000'!G107)-1</f>
        <v>4.4908704545115308E-2</v>
      </c>
      <c r="H107" s="71">
        <f>('NPP DAL IAL 2010'!H107/'NPP DAL IAL 2000'!H107)-1</f>
        <v>4.3321207283816054E-2</v>
      </c>
      <c r="I107" s="47">
        <f>('NPP DAL IAL 2010'!I107/'NPP DAL IAL 2000'!I107)-1</f>
        <v>-4.9447306342288E-2</v>
      </c>
      <c r="J107" s="47">
        <f>('NPP DAL IAL 2010'!J107/'NPP DAL IAL 2000'!J107)-1</f>
        <v>-8.8916541692483975E-2</v>
      </c>
      <c r="K107" s="47">
        <f>('NPP DAL IAL 2010'!K107/'NPP DAL IAL 2000'!K107)-1</f>
        <v>-8.1615377216784801E-2</v>
      </c>
      <c r="L107" s="47">
        <f>('NPP DAL IAL 2010'!L107/'NPP DAL IAL 2000'!L107)-1</f>
        <v>-0.11974891685165767</v>
      </c>
      <c r="M107" s="60">
        <f>('NPP DAL IAL 2010'!M107/'NPP DAL IAL 2000'!M107)-1</f>
        <v>3.6466960312401264E-2</v>
      </c>
      <c r="N107" s="59">
        <f>('NPP DAL IAL 2010'!N107/'NPP DAL IAL 2000'!N107)-1</f>
        <v>-6.5696421423840912E-3</v>
      </c>
      <c r="O107" s="60">
        <f>('NPP DAL IAL 2010'!O107/'NPP DAL IAL 2000'!O107)-1</f>
        <v>2.6272236857847409E-2</v>
      </c>
      <c r="P107" s="59">
        <f>('NPP DAL IAL 2010'!P107/'NPP DAL IAL 2000'!P107)-1</f>
        <v>-1.6341056145455113E-2</v>
      </c>
    </row>
    <row r="108" spans="1:16" x14ac:dyDescent="0.35">
      <c r="A108" s="7" t="s">
        <v>233</v>
      </c>
      <c r="B108" s="3" t="s">
        <v>234</v>
      </c>
      <c r="C108" s="10" t="s">
        <v>30</v>
      </c>
      <c r="D108" s="10" t="s">
        <v>12</v>
      </c>
      <c r="E108" s="3" t="s">
        <v>13</v>
      </c>
      <c r="F108" s="3">
        <v>1</v>
      </c>
      <c r="G108" s="71">
        <f>('NPP DAL IAL 2010'!G108/'NPP DAL IAL 2000'!G108)-1</f>
        <v>0.60608602260522693</v>
      </c>
      <c r="H108" s="71">
        <f>('NPP DAL IAL 2010'!H108/'NPP DAL IAL 2000'!H108)-1</f>
        <v>0.60604811095135469</v>
      </c>
      <c r="I108" s="47">
        <f>('NPP DAL IAL 2010'!I108/'NPP DAL IAL 2000'!I108)-1</f>
        <v>0.63197549949532394</v>
      </c>
      <c r="J108" s="47">
        <f>('NPP DAL IAL 2010'!J108/'NPP DAL IAL 2000'!J108)-1</f>
        <v>1.6143593935433742E-2</v>
      </c>
      <c r="K108" s="47">
        <f>('NPP DAL IAL 2010'!K108/'NPP DAL IAL 2000'!K108)-1</f>
        <v>0.63439960205862089</v>
      </c>
      <c r="L108" s="47">
        <f>('NPP DAL IAL 2010'!L108/'NPP DAL IAL 2000'!L108)-1</f>
        <v>1.76529525572382E-2</v>
      </c>
      <c r="M108" s="60">
        <f>('NPP DAL IAL 2010'!M108/'NPP DAL IAL 2000'!M108)-1</f>
        <v>0.63057069571321223</v>
      </c>
      <c r="N108" s="59">
        <f>('NPP DAL IAL 2010'!N108/'NPP DAL IAL 2000'!N108)-1</f>
        <v>1.526889798296982E-2</v>
      </c>
      <c r="O108" s="60">
        <f>('NPP DAL IAL 2010'!O108/'NPP DAL IAL 2000'!O108)-1</f>
        <v>0.60110915255878017</v>
      </c>
      <c r="P108" s="59">
        <f>('NPP DAL IAL 2010'!P108/'NPP DAL IAL 2000'!P108)-1</f>
        <v>-3.0752244337494128E-3</v>
      </c>
    </row>
    <row r="109" spans="1:16" x14ac:dyDescent="0.35">
      <c r="A109" s="7" t="s">
        <v>235</v>
      </c>
      <c r="B109" s="3" t="s">
        <v>236</v>
      </c>
      <c r="C109" s="10" t="s">
        <v>21</v>
      </c>
      <c r="D109" s="10" t="s">
        <v>17</v>
      </c>
      <c r="E109" s="3" t="s">
        <v>18</v>
      </c>
      <c r="F109" s="3">
        <v>1</v>
      </c>
      <c r="G109" s="71">
        <f>('NPP DAL IAL 2010'!G109/'NPP DAL IAL 2000'!G109)-1</f>
        <v>0.23460979339835042</v>
      </c>
      <c r="H109" s="71">
        <f>('NPP DAL IAL 2010'!H109/'NPP DAL IAL 2000'!H109)-1</f>
        <v>0.23460064358994659</v>
      </c>
      <c r="I109" s="47">
        <f>('NPP DAL IAL 2010'!I109/'NPP DAL IAL 2000'!I109)-1</f>
        <v>0.24544117921168107</v>
      </c>
      <c r="J109" s="47">
        <f>('NPP DAL IAL 2010'!J109/'NPP DAL IAL 2000'!J109)-1</f>
        <v>8.7806009805830865E-3</v>
      </c>
      <c r="K109" s="47">
        <f>('NPP DAL IAL 2010'!K109/'NPP DAL IAL 2000'!K109)-1</f>
        <v>0.24559085590157115</v>
      </c>
      <c r="L109" s="47">
        <f>('NPP DAL IAL 2010'!L109/'NPP DAL IAL 2000'!L109)-1</f>
        <v>8.9018358840859957E-3</v>
      </c>
      <c r="M109" s="60">
        <f>('NPP DAL IAL 2010'!M109/'NPP DAL IAL 2000'!M109)-1</f>
        <v>0.26317306948031494</v>
      </c>
      <c r="N109" s="59">
        <f>('NPP DAL IAL 2010'!N109/'NPP DAL IAL 2000'!N109)-1</f>
        <v>2.3143051187213048E-2</v>
      </c>
      <c r="O109" s="60">
        <f>('NPP DAL IAL 2010'!O109/'NPP DAL IAL 2000'!O109)-1</f>
        <v>0.23438311720249771</v>
      </c>
      <c r="P109" s="59">
        <f>('NPP DAL IAL 2010'!P109/'NPP DAL IAL 2000'!P109)-1</f>
        <v>-1.7619170099902881E-4</v>
      </c>
    </row>
    <row r="110" spans="1:16" x14ac:dyDescent="0.35">
      <c r="A110" s="7" t="s">
        <v>237</v>
      </c>
      <c r="B110" s="3" t="s">
        <v>238</v>
      </c>
      <c r="C110" s="10" t="s">
        <v>16</v>
      </c>
      <c r="D110" s="10" t="s">
        <v>27</v>
      </c>
      <c r="E110" s="3" t="s">
        <v>18</v>
      </c>
      <c r="F110" s="3">
        <v>0</v>
      </c>
      <c r="G110" s="71">
        <f>('NPP DAL IAL 2010'!G110/'NPP DAL IAL 2000'!G110)-1</f>
        <v>9.0368585856358541E-2</v>
      </c>
      <c r="H110" s="71">
        <f>('NPP DAL IAL 2010'!H110/'NPP DAL IAL 2000'!H110)-1</f>
        <v>9.5430743243243299E-2</v>
      </c>
      <c r="I110" s="47">
        <f>('NPP DAL IAL 2010'!I110/'NPP DAL IAL 2000'!I110)-1</f>
        <v>2.3856854470325928E-2</v>
      </c>
      <c r="J110" s="47">
        <f>('NPP DAL IAL 2010'!J110/'NPP DAL IAL 2000'!J110)-1</f>
        <v>-6.5338579562783106E-2</v>
      </c>
      <c r="K110" s="47">
        <f>('NPP DAL IAL 2010'!K110/'NPP DAL IAL 2000'!K110)-1</f>
        <v>2.2643079292831381E-2</v>
      </c>
      <c r="L110" s="47">
        <f>('NPP DAL IAL 2010'!L110/'NPP DAL IAL 2000'!L110)-1</f>
        <v>-6.6446614173808483E-2</v>
      </c>
      <c r="M110" s="60">
        <f>('NPP DAL IAL 2010'!M110/'NPP DAL IAL 2000'!M110)-1</f>
        <v>0.16261204828343079</v>
      </c>
      <c r="N110" s="59">
        <f>('NPP DAL IAL 2010'!N110/'NPP DAL IAL 2000'!N110)-1</f>
        <v>6.1328664960857093E-2</v>
      </c>
      <c r="O110" s="60" t="s">
        <v>477</v>
      </c>
      <c r="P110" s="60" t="s">
        <v>477</v>
      </c>
    </row>
    <row r="111" spans="1:16" x14ac:dyDescent="0.35">
      <c r="A111" s="7" t="s">
        <v>239</v>
      </c>
      <c r="B111" s="3" t="s">
        <v>240</v>
      </c>
      <c r="C111" s="10" t="s">
        <v>16</v>
      </c>
      <c r="D111" s="10" t="s">
        <v>27</v>
      </c>
      <c r="E111" s="3" t="s">
        <v>18</v>
      </c>
      <c r="F111" s="3">
        <v>0</v>
      </c>
      <c r="G111" s="71">
        <f>('NPP DAL IAL 2010'!G111/'NPP DAL IAL 2000'!G111)-1</f>
        <v>-2.7514231499051189E-2</v>
      </c>
      <c r="H111" s="71">
        <f>('NPP DAL IAL 2010'!H111/'NPP DAL IAL 2000'!H111)-1</f>
        <v>-1.8248964930249967E-2</v>
      </c>
      <c r="I111" s="47">
        <f>('NPP DAL IAL 2010'!I111/'NPP DAL IAL 2000'!I111)-1</f>
        <v>-0.21725761758880513</v>
      </c>
      <c r="J111" s="47">
        <f>('NPP DAL IAL 2010'!J111/'NPP DAL IAL 2000'!J111)-1</f>
        <v>-0.20270786131070007</v>
      </c>
      <c r="K111" s="47">
        <f>('NPP DAL IAL 2010'!K111/'NPP DAL IAL 2000'!K111)-1</f>
        <v>-0.23050269641613408</v>
      </c>
      <c r="L111" s="47">
        <f>('NPP DAL IAL 2010'!L111/'NPP DAL IAL 2000'!L111)-1</f>
        <v>-0.21619914204705093</v>
      </c>
      <c r="M111" s="60">
        <f>('NPP DAL IAL 2010'!M111/'NPP DAL IAL 2000'!M111)-1</f>
        <v>-0.20342977437162479</v>
      </c>
      <c r="N111" s="59">
        <f>('NPP DAL IAL 2010'!N111/'NPP DAL IAL 2000'!N111)-1</f>
        <v>-0.18862298365513652</v>
      </c>
      <c r="O111" s="60">
        <f>('NPP DAL IAL 2010'!O111/'NPP DAL IAL 2000'!O111)-1</f>
        <v>0.20111210756502862</v>
      </c>
      <c r="P111" s="59">
        <f>('NPP DAL IAL 2010'!P111/'NPP DAL IAL 2000'!P111)-1</f>
        <v>0.2234385955902698</v>
      </c>
    </row>
    <row r="112" spans="1:16" x14ac:dyDescent="0.35">
      <c r="A112" s="7" t="s">
        <v>241</v>
      </c>
      <c r="B112" s="3" t="s">
        <v>242</v>
      </c>
      <c r="C112" s="10" t="s">
        <v>16</v>
      </c>
      <c r="D112" s="10" t="s">
        <v>43</v>
      </c>
      <c r="E112" s="3" t="s">
        <v>18</v>
      </c>
      <c r="F112" s="3">
        <v>0</v>
      </c>
      <c r="G112" s="71">
        <f>('NPP DAL IAL 2010'!G112/'NPP DAL IAL 2000'!G112)-1</f>
        <v>0.1186057142857142</v>
      </c>
      <c r="H112" s="71">
        <f>('NPP DAL IAL 2010'!H112/'NPP DAL IAL 2000'!H112)-1</f>
        <v>0.15488718202577334</v>
      </c>
      <c r="I112" s="53" t="s">
        <v>477</v>
      </c>
      <c r="J112" s="53" t="s">
        <v>477</v>
      </c>
      <c r="K112" s="53" t="s">
        <v>477</v>
      </c>
      <c r="L112" s="53" t="s">
        <v>477</v>
      </c>
      <c r="M112" s="60" t="s">
        <v>477</v>
      </c>
      <c r="N112" s="60" t="s">
        <v>477</v>
      </c>
      <c r="O112" s="58" t="s">
        <v>477</v>
      </c>
      <c r="P112" s="58" t="s">
        <v>477</v>
      </c>
    </row>
    <row r="113" spans="1:16" x14ac:dyDescent="0.35">
      <c r="A113" s="7" t="s">
        <v>243</v>
      </c>
      <c r="B113" s="3" t="s">
        <v>244</v>
      </c>
      <c r="C113" s="10" t="s">
        <v>24</v>
      </c>
      <c r="D113" s="10" t="s">
        <v>27</v>
      </c>
      <c r="E113" s="3" t="s">
        <v>18</v>
      </c>
      <c r="F113" s="3">
        <v>0</v>
      </c>
      <c r="G113" s="71">
        <f>('NPP DAL IAL 2010'!G113/'NPP DAL IAL 2000'!G113)-1</f>
        <v>8.5484006734006801E-2</v>
      </c>
      <c r="H113" s="71">
        <f>('NPP DAL IAL 2010'!H113/'NPP DAL IAL 2000'!H113)-1</f>
        <v>8.5313253715086024E-2</v>
      </c>
      <c r="I113" s="53" t="s">
        <v>477</v>
      </c>
      <c r="J113" s="53" t="s">
        <v>477</v>
      </c>
      <c r="K113" s="53" t="s">
        <v>477</v>
      </c>
      <c r="L113" s="53" t="s">
        <v>477</v>
      </c>
      <c r="M113" s="60" t="s">
        <v>477</v>
      </c>
      <c r="N113" s="60" t="s">
        <v>477</v>
      </c>
      <c r="O113" s="58" t="s">
        <v>477</v>
      </c>
      <c r="P113" s="58" t="s">
        <v>477</v>
      </c>
    </row>
    <row r="114" spans="1:16" x14ac:dyDescent="0.35">
      <c r="A114" s="7" t="s">
        <v>245</v>
      </c>
      <c r="B114" s="3" t="s">
        <v>246</v>
      </c>
      <c r="C114" s="10" t="s">
        <v>16</v>
      </c>
      <c r="D114" s="10" t="s">
        <v>17</v>
      </c>
      <c r="E114" s="3" t="s">
        <v>18</v>
      </c>
      <c r="F114" s="3">
        <v>1</v>
      </c>
      <c r="G114" s="71">
        <f>('NPP DAL IAL 2010'!G114/'NPP DAL IAL 2000'!G114)-1</f>
        <v>1.9010437102723099E-2</v>
      </c>
      <c r="H114" s="71">
        <f>('NPP DAL IAL 2010'!H114/'NPP DAL IAL 2000'!H114)-1</f>
        <v>8.3466276335049105E-3</v>
      </c>
      <c r="I114" s="47">
        <f>('NPP DAL IAL 2010'!I114/'NPP DAL IAL 2000'!I114)-1</f>
        <v>-7.516686717227794E-2</v>
      </c>
      <c r="J114" s="47">
        <f>('NPP DAL IAL 2010'!J114/'NPP DAL IAL 2000'!J114)-1</f>
        <v>-8.2822208670228048E-2</v>
      </c>
      <c r="K114" s="47">
        <f>('NPP DAL IAL 2010'!K114/'NPP DAL IAL 2000'!K114)-1</f>
        <v>-8.1062106153042546E-2</v>
      </c>
      <c r="L114" s="47">
        <f>('NPP DAL IAL 2010'!L114/'NPP DAL IAL 2000'!L114)-1</f>
        <v>-8.8668649585689985E-2</v>
      </c>
      <c r="M114" s="60">
        <f>('NPP DAL IAL 2010'!M114/'NPP DAL IAL 2000'!M114)-1</f>
        <v>-9.8308106080484459E-2</v>
      </c>
      <c r="N114" s="59">
        <f>('NPP DAL IAL 2010'!N114/'NPP DAL IAL 2000'!N114)-1</f>
        <v>-0.10577189509156981</v>
      </c>
      <c r="O114" s="60">
        <f>('NPP DAL IAL 2010'!O114/'NPP DAL IAL 2000'!O114)-1</f>
        <v>9.7236995089086342E-2</v>
      </c>
      <c r="P114" s="59">
        <f>('NPP DAL IAL 2010'!P114/'NPP DAL IAL 2000'!P114)-1</f>
        <v>8.8154574051780843E-2</v>
      </c>
    </row>
    <row r="115" spans="1:16" x14ac:dyDescent="0.35">
      <c r="A115" s="7" t="s">
        <v>247</v>
      </c>
      <c r="B115" s="3" t="s">
        <v>248</v>
      </c>
      <c r="C115" s="10" t="s">
        <v>30</v>
      </c>
      <c r="D115" s="10" t="s">
        <v>12</v>
      </c>
      <c r="E115" s="3" t="s">
        <v>13</v>
      </c>
      <c r="F115" s="3">
        <v>1</v>
      </c>
      <c r="G115" s="71">
        <f>('NPP DAL IAL 2010'!G115/'NPP DAL IAL 2000'!G115)-1</f>
        <v>0.32098085135693633</v>
      </c>
      <c r="H115" s="71">
        <f>('NPP DAL IAL 2010'!H115/'NPP DAL IAL 2000'!H115)-1</f>
        <v>0.32341902472953143</v>
      </c>
      <c r="I115" s="47">
        <f>('NPP DAL IAL 2010'!I115/'NPP DAL IAL 2000'!I115)-1</f>
        <v>0.34106702396291722</v>
      </c>
      <c r="J115" s="47">
        <f>('NPP DAL IAL 2010'!J115/'NPP DAL IAL 2000'!J115)-1</f>
        <v>1.3335156064416154E-2</v>
      </c>
      <c r="K115" s="47">
        <f>('NPP DAL IAL 2010'!K115/'NPP DAL IAL 2000'!K115)-1</f>
        <v>0.35611197769940706</v>
      </c>
      <c r="L115" s="47">
        <f>('NPP DAL IAL 2010'!L115/'NPP DAL IAL 2000'!L115)-1</f>
        <v>2.4703402595075419E-2</v>
      </c>
      <c r="M115" s="60">
        <f>('NPP DAL IAL 2010'!M115/'NPP DAL IAL 2000'!M115)-1</f>
        <v>0.30751434896461238</v>
      </c>
      <c r="N115" s="59">
        <f>('NPP DAL IAL 2010'!N115/'NPP DAL IAL 2000'!N115)-1</f>
        <v>-1.2017868466239978E-2</v>
      </c>
      <c r="O115" s="60">
        <f>('NPP DAL IAL 2010'!O115/'NPP DAL IAL 2000'!O115)-1</f>
        <v>0.28301162974095573</v>
      </c>
      <c r="P115" s="59">
        <f>('NPP DAL IAL 2010'!P115/'NPP DAL IAL 2000'!P115)-1</f>
        <v>-3.0532578294190538E-2</v>
      </c>
    </row>
    <row r="116" spans="1:16" x14ac:dyDescent="0.35">
      <c r="A116" s="7" t="s">
        <v>249</v>
      </c>
      <c r="B116" s="3" t="s">
        <v>250</v>
      </c>
      <c r="C116" s="10" t="s">
        <v>30</v>
      </c>
      <c r="D116" s="10" t="s">
        <v>12</v>
      </c>
      <c r="E116" s="3" t="s">
        <v>13</v>
      </c>
      <c r="F116" s="3">
        <v>1</v>
      </c>
      <c r="G116" s="71">
        <f>('NPP DAL IAL 2010'!G116/'NPP DAL IAL 2000'!G116)-1</f>
        <v>0.24097050394289488</v>
      </c>
      <c r="H116" s="71">
        <f>('NPP DAL IAL 2010'!H116/'NPP DAL IAL 2000'!H116)-1</f>
        <v>0.22898414707168846</v>
      </c>
      <c r="I116" s="47">
        <f>('NPP DAL IAL 2010'!I116/'NPP DAL IAL 2000'!I116)-1</f>
        <v>0.44438532962647859</v>
      </c>
      <c r="J116" s="47">
        <f>('NPP DAL IAL 2010'!J116/'NPP DAL IAL 2000'!J116)-1</f>
        <v>0.17526766563102392</v>
      </c>
      <c r="K116" s="47">
        <f>('NPP DAL IAL 2010'!K116/'NPP DAL IAL 2000'!K116)-1</f>
        <v>0.42611734829030312</v>
      </c>
      <c r="L116" s="47">
        <f>('NPP DAL IAL 2010'!L116/'NPP DAL IAL 2000'!L116)-1</f>
        <v>0.16040337191356424</v>
      </c>
      <c r="M116" s="60">
        <f>('NPP DAL IAL 2010'!M116/'NPP DAL IAL 2000'!M116)-1</f>
        <v>0.46026963204979277</v>
      </c>
      <c r="N116" s="59">
        <f>('NPP DAL IAL 2010'!N116/'NPP DAL IAL 2000'!N116)-1</f>
        <v>0.1881924071430785</v>
      </c>
      <c r="O116" s="60">
        <f>('NPP DAL IAL 2010'!O116/'NPP DAL IAL 2000'!O116)-1</f>
        <v>0.1846035869148408</v>
      </c>
      <c r="P116" s="59">
        <f>('NPP DAL IAL 2010'!P116/'NPP DAL IAL 2000'!P116)-1</f>
        <v>-3.6111580660005638E-2</v>
      </c>
    </row>
    <row r="117" spans="1:16" x14ac:dyDescent="0.35">
      <c r="A117" s="7" t="s">
        <v>251</v>
      </c>
      <c r="B117" s="3" t="s">
        <v>252</v>
      </c>
      <c r="C117" s="10" t="s">
        <v>24</v>
      </c>
      <c r="D117" s="10" t="s">
        <v>17</v>
      </c>
      <c r="E117" s="3" t="s">
        <v>18</v>
      </c>
      <c r="F117" s="3">
        <v>1</v>
      </c>
      <c r="G117" s="71">
        <f>('NPP DAL IAL 2010'!G117/'NPP DAL IAL 2000'!G117)-1</f>
        <v>0.17691622302915255</v>
      </c>
      <c r="H117" s="71">
        <f>('NPP DAL IAL 2010'!H117/'NPP DAL IAL 2000'!H117)-1</f>
        <v>0.1312069990656588</v>
      </c>
      <c r="I117" s="47">
        <f>('NPP DAL IAL 2010'!I117/'NPP DAL IAL 2000'!I117)-1</f>
        <v>0.10773238485022274</v>
      </c>
      <c r="J117" s="47">
        <f>('NPP DAL IAL 2010'!J117/'NPP DAL IAL 2000'!J117)-1</f>
        <v>-2.0751829006384614E-2</v>
      </c>
      <c r="K117" s="47">
        <f>('NPP DAL IAL 2010'!K117/'NPP DAL IAL 2000'!K117)-1</f>
        <v>0.11448180669526153</v>
      </c>
      <c r="L117" s="47">
        <f>('NPP DAL IAL 2010'!L117/'NPP DAL IAL 2000'!L117)-1</f>
        <v>-1.4785262453478332E-2</v>
      </c>
      <c r="M117" s="60">
        <f>('NPP DAL IAL 2010'!M117/'NPP DAL IAL 2000'!M117)-1</f>
        <v>0.13183416109950263</v>
      </c>
      <c r="N117" s="59">
        <f>('NPP DAL IAL 2010'!N117/'NPP DAL IAL 2000'!N117)-1</f>
        <v>5.5441845246884114E-4</v>
      </c>
      <c r="O117" s="60">
        <f>('NPP DAL IAL 2010'!O117/'NPP DAL IAL 2000'!O117)-1</f>
        <v>0.16745275700791029</v>
      </c>
      <c r="P117" s="59">
        <f>('NPP DAL IAL 2010'!P117/'NPP DAL IAL 2000'!P117)-1</f>
        <v>3.2041666973586125E-2</v>
      </c>
    </row>
    <row r="118" spans="1:16" x14ac:dyDescent="0.35">
      <c r="A118" s="7" t="s">
        <v>253</v>
      </c>
      <c r="B118" s="3" t="s">
        <v>254</v>
      </c>
      <c r="C118" s="10" t="s">
        <v>11</v>
      </c>
      <c r="D118" s="10" t="s">
        <v>17</v>
      </c>
      <c r="E118" s="3" t="s">
        <v>18</v>
      </c>
      <c r="F118" s="3">
        <v>1</v>
      </c>
      <c r="G118" s="71">
        <f>('NPP DAL IAL 2010'!G118/'NPP DAL IAL 2000'!G118)-1</f>
        <v>0.34926859782504094</v>
      </c>
      <c r="H118" s="71">
        <v>0</v>
      </c>
      <c r="I118" s="47">
        <v>0</v>
      </c>
      <c r="J118" s="47">
        <v>0</v>
      </c>
      <c r="K118" s="47">
        <v>0</v>
      </c>
      <c r="L118" s="47">
        <v>0</v>
      </c>
      <c r="M118" s="60">
        <v>0</v>
      </c>
      <c r="N118" s="59">
        <v>0</v>
      </c>
      <c r="O118" s="59">
        <v>0</v>
      </c>
      <c r="P118" s="59">
        <v>0</v>
      </c>
    </row>
    <row r="119" spans="1:16" x14ac:dyDescent="0.35">
      <c r="A119" s="7" t="s">
        <v>256</v>
      </c>
      <c r="B119" s="3" t="s">
        <v>257</v>
      </c>
      <c r="C119" s="10" t="s">
        <v>30</v>
      </c>
      <c r="D119" s="10" t="s">
        <v>12</v>
      </c>
      <c r="E119" s="3" t="s">
        <v>13</v>
      </c>
      <c r="F119" s="3">
        <v>1</v>
      </c>
      <c r="G119" s="71">
        <f>('NPP DAL IAL 2010'!G119/'NPP DAL IAL 2000'!G119)-1</f>
        <v>0.34187755533624697</v>
      </c>
      <c r="H119" s="71">
        <f>('NPP DAL IAL 2010'!H119/'NPP DAL IAL 2000'!H119)-1</f>
        <v>0.34151187046786524</v>
      </c>
      <c r="I119" s="47">
        <f>('NPP DAL IAL 2010'!I119/'NPP DAL IAL 2000'!I119)-1</f>
        <v>0.35635884712748256</v>
      </c>
      <c r="J119" s="47">
        <f>('NPP DAL IAL 2010'!J119/'NPP DAL IAL 2000'!J119)-1</f>
        <v>1.106734646666907E-2</v>
      </c>
      <c r="K119" s="47">
        <f>('NPP DAL IAL 2010'!K119/'NPP DAL IAL 2000'!K119)-1</f>
        <v>0.31900254759091506</v>
      </c>
      <c r="L119" s="47">
        <f>('NPP DAL IAL 2010'!L119/'NPP DAL IAL 2000'!L119)-1</f>
        <v>-1.6779070966475906E-2</v>
      </c>
      <c r="M119" s="60">
        <f>('NPP DAL IAL 2010'!M119/'NPP DAL IAL 2000'!M119)-1</f>
        <v>-0.23783706926927206</v>
      </c>
      <c r="N119" s="59">
        <f>('NPP DAL IAL 2010'!N119/'NPP DAL IAL 2000'!N119)-1</f>
        <v>-0.43186270095029711</v>
      </c>
      <c r="O119" s="60">
        <f>('NPP DAL IAL 2010'!O119/'NPP DAL IAL 2000'!O119)-1</f>
        <v>-0.84729910311780099</v>
      </c>
      <c r="P119" s="59">
        <f>('NPP DAL IAL 2010'!P119/'NPP DAL IAL 2000'!P119)-1</f>
        <v>-0.8861725339568236</v>
      </c>
    </row>
    <row r="120" spans="1:16" x14ac:dyDescent="0.35">
      <c r="A120" s="7" t="s">
        <v>258</v>
      </c>
      <c r="B120" s="3" t="s">
        <v>259</v>
      </c>
      <c r="C120" s="10" t="s">
        <v>21</v>
      </c>
      <c r="D120" s="10" t="s">
        <v>27</v>
      </c>
      <c r="E120" s="3" t="s">
        <v>18</v>
      </c>
      <c r="F120" s="3">
        <v>0</v>
      </c>
      <c r="G120" s="71">
        <f>('NPP DAL IAL 2010'!G120/'NPP DAL IAL 2000'!G120)-1</f>
        <v>3.7952347977738388E-2</v>
      </c>
      <c r="H120" s="71">
        <f>('NPP DAL IAL 2010'!H120/'NPP DAL IAL 2000'!H120)-1</f>
        <v>-4.9615907225787348E-3</v>
      </c>
      <c r="I120" s="47">
        <f>('NPP DAL IAL 2010'!I120/'NPP DAL IAL 2000'!I120)-1</f>
        <v>0.12869537875521053</v>
      </c>
      <c r="J120" s="47">
        <f>('NPP DAL IAL 2010'!J120/'NPP DAL IAL 2000'!J120)-1</f>
        <v>0.13432342734874791</v>
      </c>
      <c r="K120" s="47">
        <v>0</v>
      </c>
      <c r="L120" s="47">
        <v>0</v>
      </c>
      <c r="M120" s="60">
        <f>('NPP DAL IAL 2010'!M120/'NPP DAL IAL 2000'!M120)-1</f>
        <v>-0.90526328908830311</v>
      </c>
      <c r="N120" s="59">
        <f>('NPP DAL IAL 2010'!N120/'NPP DAL IAL 2000'!N120)-1</f>
        <v>-0.90479090050353639</v>
      </c>
      <c r="O120" s="60">
        <f>('NPP DAL IAL 2010'!O120/'NPP DAL IAL 2000'!O120)-1</f>
        <v>-1</v>
      </c>
      <c r="P120" s="59">
        <f>('NPP DAL IAL 2010'!P120/'NPP DAL IAL 2000'!P120)-1</f>
        <v>-1</v>
      </c>
    </row>
    <row r="121" spans="1:16" x14ac:dyDescent="0.35">
      <c r="A121" s="7" t="s">
        <v>260</v>
      </c>
      <c r="B121" s="3" t="s">
        <v>261</v>
      </c>
      <c r="C121" s="10" t="s">
        <v>24</v>
      </c>
      <c r="D121" s="10" t="s">
        <v>17</v>
      </c>
      <c r="E121" s="3" t="s">
        <v>18</v>
      </c>
      <c r="F121" s="3">
        <v>1</v>
      </c>
      <c r="G121" s="71">
        <f>('NPP DAL IAL 2010'!G121/'NPP DAL IAL 2000'!G121)-1</f>
        <v>0.1362204878430453</v>
      </c>
      <c r="H121" s="71">
        <f>('NPP DAL IAL 2010'!H121/'NPP DAL IAL 2000'!H121)-1</f>
        <v>-0.57806328364634341</v>
      </c>
      <c r="I121" s="53" t="s">
        <v>477</v>
      </c>
      <c r="J121" s="53" t="s">
        <v>477</v>
      </c>
      <c r="K121" s="53" t="s">
        <v>477</v>
      </c>
      <c r="L121" s="53" t="s">
        <v>477</v>
      </c>
      <c r="M121" s="60" t="s">
        <v>477</v>
      </c>
      <c r="N121" s="59" t="s">
        <v>477</v>
      </c>
      <c r="O121" s="58" t="s">
        <v>477</v>
      </c>
      <c r="P121" s="58" t="s">
        <v>477</v>
      </c>
    </row>
    <row r="122" spans="1:16" x14ac:dyDescent="0.35">
      <c r="A122" s="7" t="s">
        <v>262</v>
      </c>
      <c r="B122" s="3" t="s">
        <v>263</v>
      </c>
      <c r="C122" s="10" t="s">
        <v>30</v>
      </c>
      <c r="D122" s="10" t="s">
        <v>38</v>
      </c>
      <c r="E122" s="3" t="s">
        <v>13</v>
      </c>
      <c r="F122" s="3">
        <v>1</v>
      </c>
      <c r="G122" s="71">
        <f>('NPP DAL IAL 2010'!G122/'NPP DAL IAL 2000'!G122)-1</f>
        <v>0.34120667907982472</v>
      </c>
      <c r="H122" s="71">
        <f>('NPP DAL IAL 2010'!H122/'NPP DAL IAL 2000'!H122)-1</f>
        <v>0.34308597646925776</v>
      </c>
      <c r="I122" s="47">
        <f>('NPP DAL IAL 2010'!I122/'NPP DAL IAL 2000'!I122)-1</f>
        <v>0.40926773683670992</v>
      </c>
      <c r="J122" s="47">
        <f>('NPP DAL IAL 2010'!J122/'NPP DAL IAL 2000'!J122)-1</f>
        <v>4.927589262858123E-2</v>
      </c>
      <c r="K122" s="47">
        <f>('NPP DAL IAL 2010'!K122/'NPP DAL IAL 2000'!K122)-1</f>
        <v>0.66035226290480442</v>
      </c>
      <c r="L122" s="47">
        <f>('NPP DAL IAL 2010'!L122/'NPP DAL IAL 2000'!L122)-1</f>
        <v>0.23622187409743134</v>
      </c>
      <c r="M122" s="60">
        <f>('NPP DAL IAL 2010'!M122/'NPP DAL IAL 2000'!M122)-1</f>
        <v>-0.98721081890250062</v>
      </c>
      <c r="N122" s="59">
        <f>('NPP DAL IAL 2010'!N122/'NPP DAL IAL 2000'!N122)-1</f>
        <v>-0.99047776440111457</v>
      </c>
      <c r="O122" s="60">
        <f>('NPP DAL IAL 2010'!O122/'NPP DAL IAL 2000'!O122)-1</f>
        <v>-0.99815728590821062</v>
      </c>
      <c r="P122" s="59">
        <f>('NPP DAL IAL 2010'!P122/'NPP DAL IAL 2000'!P122)-1</f>
        <v>-0.99862799990166407</v>
      </c>
    </row>
    <row r="123" spans="1:16" x14ac:dyDescent="0.35">
      <c r="A123" s="7" t="s">
        <v>264</v>
      </c>
      <c r="B123" s="3" t="s">
        <v>265</v>
      </c>
      <c r="C123" s="10" t="s">
        <v>30</v>
      </c>
      <c r="D123" s="10" t="s">
        <v>17</v>
      </c>
      <c r="E123" s="3" t="s">
        <v>18</v>
      </c>
      <c r="F123" s="3">
        <v>1</v>
      </c>
      <c r="G123" s="71">
        <f>('NPP DAL IAL 2010'!G123/'NPP DAL IAL 2000'!G123)-1</f>
        <v>8.1512800420222353E-2</v>
      </c>
      <c r="H123" s="71">
        <f>('NPP DAL IAL 2010'!H123/'NPP DAL IAL 2000'!H123)-1</f>
        <v>8.1539587296941329E-2</v>
      </c>
      <c r="I123" s="53" t="s">
        <v>477</v>
      </c>
      <c r="J123" s="53" t="s">
        <v>477</v>
      </c>
      <c r="K123" s="53" t="s">
        <v>477</v>
      </c>
      <c r="L123" s="53" t="s">
        <v>477</v>
      </c>
      <c r="M123" s="60" t="s">
        <v>477</v>
      </c>
      <c r="N123" s="59" t="s">
        <v>477</v>
      </c>
      <c r="O123" s="58" t="s">
        <v>477</v>
      </c>
      <c r="P123" s="58" t="s">
        <v>477</v>
      </c>
    </row>
    <row r="124" spans="1:16" x14ac:dyDescent="0.35">
      <c r="A124" s="7" t="s">
        <v>266</v>
      </c>
      <c r="B124" s="3" t="s">
        <v>267</v>
      </c>
      <c r="C124" s="10" t="s">
        <v>33</v>
      </c>
      <c r="D124" s="10" t="s">
        <v>17</v>
      </c>
      <c r="E124" s="3" t="s">
        <v>18</v>
      </c>
      <c r="F124" s="3">
        <v>1</v>
      </c>
      <c r="G124" s="71">
        <f>('NPP DAL IAL 2010'!G124/'NPP DAL IAL 2000'!G124)-1</f>
        <v>0.14159370802518079</v>
      </c>
      <c r="H124" s="71">
        <f>('NPP DAL IAL 2010'!H124/'NPP DAL IAL 2000'!H124)-1</f>
        <v>0.13263387637935509</v>
      </c>
      <c r="I124" s="47">
        <f>('NPP DAL IAL 2010'!I124/'NPP DAL IAL 2000'!I124)-1</f>
        <v>9.2006585258635587E-2</v>
      </c>
      <c r="J124" s="47">
        <f>('NPP DAL IAL 2010'!J124/'NPP DAL IAL 2000'!J124)-1</f>
        <v>-3.5869747469139179E-2</v>
      </c>
      <c r="K124" s="47">
        <f>('NPP DAL IAL 2010'!K124/'NPP DAL IAL 2000'!K124)-1</f>
        <v>6.0322355232803826E-2</v>
      </c>
      <c r="L124" s="47">
        <f>('NPP DAL IAL 2010'!L124/'NPP DAL IAL 2000'!L124)-1</f>
        <v>-6.3843685638033887E-2</v>
      </c>
      <c r="M124" s="60">
        <f>('NPP DAL IAL 2010'!M124/'NPP DAL IAL 2000'!M124)-1</f>
        <v>-0.71665620173571798</v>
      </c>
      <c r="N124" s="59">
        <f>('NPP DAL IAL 2010'!N124/'NPP DAL IAL 2000'!N124)-1</f>
        <v>-0.74983637327709496</v>
      </c>
      <c r="O124" s="60">
        <f>('NPP DAL IAL 2010'!O124/'NPP DAL IAL 2000'!O124)-1</f>
        <v>-0.95526346760485192</v>
      </c>
      <c r="P124" s="59">
        <f>('NPP DAL IAL 2010'!P124/'NPP DAL IAL 2000'!P124)-1</f>
        <v>-0.96050221229639043</v>
      </c>
    </row>
    <row r="125" spans="1:16" x14ac:dyDescent="0.35">
      <c r="A125" s="7" t="s">
        <v>268</v>
      </c>
      <c r="B125" s="3" t="s">
        <v>269</v>
      </c>
      <c r="C125" s="10" t="s">
        <v>24</v>
      </c>
      <c r="D125" s="10" t="s">
        <v>38</v>
      </c>
      <c r="E125" s="3" t="s">
        <v>18</v>
      </c>
      <c r="F125" s="3">
        <v>1</v>
      </c>
      <c r="G125" s="71">
        <f>('NPP DAL IAL 2010'!G125/'NPP DAL IAL 2000'!G125)-1</f>
        <v>0.26215949740472455</v>
      </c>
      <c r="H125" s="71">
        <f>('NPP DAL IAL 2010'!H125/'NPP DAL IAL 2000'!H125)-1</f>
        <v>0.27140354353057439</v>
      </c>
      <c r="I125" s="47">
        <v>0</v>
      </c>
      <c r="J125" s="47">
        <v>1</v>
      </c>
      <c r="K125" s="47">
        <v>2</v>
      </c>
      <c r="L125" s="47">
        <v>3</v>
      </c>
      <c r="M125" s="60">
        <f>('NPP DAL IAL 2010'!M125/'NPP DAL IAL 2000'!M125)-1</f>
        <v>-0.81791535602190479</v>
      </c>
      <c r="N125" s="59">
        <f>('NPP DAL IAL 2010'!N125/'NPP DAL IAL 2000'!N125)-1</f>
        <v>-0.85678453949210931</v>
      </c>
      <c r="O125" s="60">
        <f>('NPP DAL IAL 2010'!O125/'NPP DAL IAL 2000'!O125)-1</f>
        <v>-0.83001174209288597</v>
      </c>
      <c r="P125" s="59">
        <f>('NPP DAL IAL 2010'!P125/'NPP DAL IAL 2000'!P125)-1</f>
        <v>-0.86629873829431703</v>
      </c>
    </row>
    <row r="126" spans="1:16" x14ac:dyDescent="0.35">
      <c r="A126" s="7" t="s">
        <v>270</v>
      </c>
      <c r="B126" s="3" t="s">
        <v>271</v>
      </c>
      <c r="C126" s="10" t="s">
        <v>16</v>
      </c>
      <c r="D126" s="10" t="s">
        <v>38</v>
      </c>
      <c r="E126" s="3" t="s">
        <v>18</v>
      </c>
      <c r="F126" s="3">
        <v>1</v>
      </c>
      <c r="G126" s="71">
        <f>('NPP DAL IAL 2010'!G126/'NPP DAL IAL 2000'!G126)-1</f>
        <v>-2.4858379449596124E-2</v>
      </c>
      <c r="H126" s="71">
        <f>('NPP DAL IAL 2010'!H126/'NPP DAL IAL 2000'!H126)-1</f>
        <v>-3.0127817165254478E-2</v>
      </c>
      <c r="I126" s="47">
        <f>('NPP DAL IAL 2010'!I126/'NPP DAL IAL 2000'!I126)-1</f>
        <v>-5.8099343058247377E-2</v>
      </c>
      <c r="J126" s="47">
        <f>('NPP DAL IAL 2010'!J126/'NPP DAL IAL 2000'!J126)-1</f>
        <v>-2.8840424942632836E-2</v>
      </c>
      <c r="K126" s="47">
        <f>('NPP DAL IAL 2010'!K126/'NPP DAL IAL 2000'!K126)-1</f>
        <v>-5.8812600459305586E-2</v>
      </c>
      <c r="L126" s="47">
        <f>('NPP DAL IAL 2010'!L126/'NPP DAL IAL 2000'!L126)-1</f>
        <v>-2.957583875661951E-2</v>
      </c>
      <c r="M126" s="60">
        <f>('NPP DAL IAL 2010'!M126/'NPP DAL IAL 2000'!M126)-1</f>
        <v>-8.8450700277436511E-2</v>
      </c>
      <c r="N126" s="59">
        <f>('NPP DAL IAL 2010'!N126/'NPP DAL IAL 2000'!N126)-1</f>
        <v>-6.0134607574490517E-2</v>
      </c>
      <c r="O126" s="60">
        <f>('NPP DAL IAL 2010'!O126/'NPP DAL IAL 2000'!O126)-1</f>
        <v>-0.98138966038198883</v>
      </c>
      <c r="P126" s="59">
        <f>('NPP DAL IAL 2010'!P126/'NPP DAL IAL 2000'!P126)-1</f>
        <v>-0.98081155440130596</v>
      </c>
    </row>
    <row r="127" spans="1:16" x14ac:dyDescent="0.35">
      <c r="A127" s="7" t="s">
        <v>272</v>
      </c>
      <c r="B127" s="3" t="s">
        <v>273</v>
      </c>
      <c r="C127" s="10" t="s">
        <v>16</v>
      </c>
      <c r="D127" s="10" t="s">
        <v>27</v>
      </c>
      <c r="E127" s="3" t="s">
        <v>18</v>
      </c>
      <c r="F127" s="3">
        <v>0</v>
      </c>
      <c r="G127" s="71">
        <f>('NPP DAL IAL 2010'!G127/'NPP DAL IAL 2000'!G127)-1</f>
        <v>7.5569917335531978E-2</v>
      </c>
      <c r="H127" s="71">
        <f>('NPP DAL IAL 2010'!H127/'NPP DAL IAL 2000'!H127)-1</f>
        <v>7.5569067972282022E-2</v>
      </c>
      <c r="I127" s="53" t="s">
        <v>477</v>
      </c>
      <c r="J127" s="53" t="s">
        <v>477</v>
      </c>
      <c r="K127" s="53" t="s">
        <v>477</v>
      </c>
      <c r="L127" s="53" t="s">
        <v>477</v>
      </c>
      <c r="M127" s="60" t="s">
        <v>477</v>
      </c>
      <c r="N127" s="59" t="s">
        <v>477</v>
      </c>
      <c r="O127" s="58" t="s">
        <v>477</v>
      </c>
      <c r="P127" s="58" t="s">
        <v>477</v>
      </c>
    </row>
    <row r="128" spans="1:16" x14ac:dyDescent="0.35">
      <c r="A128" s="7" t="s">
        <v>274</v>
      </c>
      <c r="B128" s="3" t="s">
        <v>275</v>
      </c>
      <c r="C128" s="10" t="s">
        <v>24</v>
      </c>
      <c r="D128" s="10" t="s">
        <v>38</v>
      </c>
      <c r="E128" s="3" t="s">
        <v>18</v>
      </c>
      <c r="F128" s="3">
        <v>1</v>
      </c>
      <c r="G128" s="71">
        <f>('NPP DAL IAL 2010'!G128/'NPP DAL IAL 2000'!G128)-1</f>
        <v>0.13225861070968703</v>
      </c>
      <c r="H128" s="71">
        <f>('NPP DAL IAL 2010'!H128/'NPP DAL IAL 2000'!H128)-1</f>
        <v>0.12501080909693596</v>
      </c>
      <c r="I128" s="47">
        <f>('NPP DAL IAL 2010'!I128/'NPP DAL IAL 2000'!I128)-1</f>
        <v>-3.9049512527481012E-2</v>
      </c>
      <c r="J128" s="47">
        <f>('NPP DAL IAL 2010'!J128/'NPP DAL IAL 2000'!J128)-1</f>
        <v>-0.14582999585231615</v>
      </c>
      <c r="K128" s="47">
        <f>('NPP DAL IAL 2010'!K128/'NPP DAL IAL 2000'!K128)-1</f>
        <v>-7.6318735871038434E-2</v>
      </c>
      <c r="L128" s="47">
        <f>('NPP DAL IAL 2010'!L128/'NPP DAL IAL 2000'!L128)-1</f>
        <v>-0.17895787608439506</v>
      </c>
      <c r="M128" s="60">
        <f>('NPP DAL IAL 2010'!M128/'NPP DAL IAL 2000'!M128)-1</f>
        <v>-0.88168719706800869</v>
      </c>
      <c r="N128" s="59">
        <f>('NPP DAL IAL 2010'!N128/'NPP DAL IAL 2000'!N128)-1</f>
        <v>-0.89483407450372598</v>
      </c>
      <c r="O128" s="60">
        <f>('NPP DAL IAL 2010'!O128/'NPP DAL IAL 2000'!O128)-1</f>
        <v>-0.9206551108772727</v>
      </c>
      <c r="P128" s="59">
        <f>('NPP DAL IAL 2010'!P128/'NPP DAL IAL 2000'!P128)-1</f>
        <v>-0.92947188730887065</v>
      </c>
    </row>
    <row r="129" spans="1:16" x14ac:dyDescent="0.35">
      <c r="A129" s="7" t="s">
        <v>276</v>
      </c>
      <c r="B129" s="3" t="s">
        <v>277</v>
      </c>
      <c r="C129" s="10" t="s">
        <v>21</v>
      </c>
      <c r="D129" s="10" t="s">
        <v>38</v>
      </c>
      <c r="E129" s="3" t="s">
        <v>18</v>
      </c>
      <c r="F129" s="3">
        <v>1</v>
      </c>
      <c r="G129" s="71">
        <f>('NPP DAL IAL 2010'!G129/'NPP DAL IAL 2000'!G129)-1</f>
        <v>0.18210475996269326</v>
      </c>
      <c r="H129" s="71">
        <f>('NPP DAL IAL 2010'!H129/'NPP DAL IAL 2000'!H129)-1</f>
        <v>0.17838643358001338</v>
      </c>
      <c r="I129" s="47">
        <f>('NPP DAL IAL 2010'!I129/'NPP DAL IAL 2000'!I129)-1</f>
        <v>0.15141822760044499</v>
      </c>
      <c r="J129" s="47">
        <f>('NPP DAL IAL 2010'!J129/'NPP DAL IAL 2000'!J129)-1</f>
        <v>-2.288570642962795E-2</v>
      </c>
      <c r="K129" s="47">
        <f>('NPP DAL IAL 2010'!K129/'NPP DAL IAL 2000'!K129)-1</f>
        <v>0.14089239168632872</v>
      </c>
      <c r="L129" s="47">
        <f>('NPP DAL IAL 2010'!L129/'NPP DAL IAL 2000'!L129)-1</f>
        <v>-3.1818120800810146E-2</v>
      </c>
      <c r="M129" s="60">
        <f>('NPP DAL IAL 2010'!M129/'NPP DAL IAL 2000'!M129)-1</f>
        <v>-0.26225305422137468</v>
      </c>
      <c r="N129" s="59">
        <f>('NPP DAL IAL 2010'!N129/'NPP DAL IAL 2000'!N129)-1</f>
        <v>-0.3739346238590826</v>
      </c>
      <c r="O129" s="60">
        <f>('NPP DAL IAL 2010'!O129/'NPP DAL IAL 2000'!O129)-1</f>
        <v>-0.89867891348980233</v>
      </c>
      <c r="P129" s="59">
        <f>('NPP DAL IAL 2010'!P129/'NPP DAL IAL 2000'!P129)-1</f>
        <v>-0.91401709691923583</v>
      </c>
    </row>
    <row r="130" spans="1:16" x14ac:dyDescent="0.35">
      <c r="A130" s="7" t="s">
        <v>278</v>
      </c>
      <c r="B130" s="3" t="s">
        <v>279</v>
      </c>
      <c r="C130" s="10" t="s">
        <v>30</v>
      </c>
      <c r="D130" s="10" t="s">
        <v>12</v>
      </c>
      <c r="E130" s="3" t="s">
        <v>13</v>
      </c>
      <c r="F130" s="3">
        <v>1</v>
      </c>
      <c r="G130" s="71">
        <f>('NPP DAL IAL 2010'!G130/'NPP DAL IAL 2000'!G130)-1</f>
        <v>0.18277283504818254</v>
      </c>
      <c r="H130" s="71">
        <f>('NPP DAL IAL 2010'!H130/'NPP DAL IAL 2000'!H130)-1</f>
        <v>0.17290250444567357</v>
      </c>
      <c r="I130" s="47">
        <f>('NPP DAL IAL 2010'!I130/'NPP DAL IAL 2000'!I130)-1</f>
        <v>0.16869020006408553</v>
      </c>
      <c r="J130" s="47">
        <f>('NPP DAL IAL 2010'!J130/'NPP DAL IAL 2000'!J130)-1</f>
        <v>-3.5913508289239227E-3</v>
      </c>
      <c r="K130" s="47">
        <f>('NPP DAL IAL 2010'!K130/'NPP DAL IAL 2000'!K130)-1</f>
        <v>0.12436766224251894</v>
      </c>
      <c r="L130" s="47">
        <f>('NPP DAL IAL 2010'!L130/'NPP DAL IAL 2000'!L130)-1</f>
        <v>-4.1380116436952163E-2</v>
      </c>
      <c r="M130" s="60">
        <f>('NPP DAL IAL 2010'!M130/'NPP DAL IAL 2000'!M130)-1</f>
        <v>-0.25792452692118595</v>
      </c>
      <c r="N130" s="59">
        <f>('NPP DAL IAL 2010'!N130/'NPP DAL IAL 2000'!N130)-1</f>
        <v>-0.36731700182571714</v>
      </c>
      <c r="O130" s="60">
        <f>('NPP DAL IAL 2010'!O130/'NPP DAL IAL 2000'!O130)-1</f>
        <v>-0.76939180616702418</v>
      </c>
      <c r="P130" s="59">
        <f>('NPP DAL IAL 2010'!P130/'NPP DAL IAL 2000'!P130)-1</f>
        <v>-0.80338673252133286</v>
      </c>
    </row>
    <row r="131" spans="1:16" x14ac:dyDescent="0.35">
      <c r="A131" s="7" t="s">
        <v>280</v>
      </c>
      <c r="B131" s="3" t="s">
        <v>281</v>
      </c>
      <c r="C131" s="10" t="s">
        <v>24</v>
      </c>
      <c r="D131" s="10" t="s">
        <v>12</v>
      </c>
      <c r="E131" s="3" t="s">
        <v>13</v>
      </c>
      <c r="F131" s="3">
        <v>1</v>
      </c>
      <c r="G131" s="71">
        <f>('NPP DAL IAL 2010'!G131/'NPP DAL IAL 2000'!G131)-1</f>
        <v>0.11017266286316385</v>
      </c>
      <c r="H131" s="71">
        <f>('NPP DAL IAL 2010'!H131/'NPP DAL IAL 2000'!H131)-1</f>
        <v>0.10907049747524189</v>
      </c>
      <c r="I131" s="47">
        <f>('NPP DAL IAL 2010'!I131/'NPP DAL IAL 2000'!I131)-1</f>
        <v>0.28112704550049106</v>
      </c>
      <c r="J131" s="47">
        <f>('NPP DAL IAL 2010'!J131/'NPP DAL IAL 2000'!J131)-1</f>
        <v>0.15513580824386697</v>
      </c>
      <c r="K131" s="47">
        <f>('NPP DAL IAL 2010'!K131/'NPP DAL IAL 2000'!K131)-1</f>
        <v>0.27924343008638219</v>
      </c>
      <c r="L131" s="47">
        <f>('NPP DAL IAL 2010'!L131/'NPP DAL IAL 2000'!L131)-1</f>
        <v>0.15343743522033337</v>
      </c>
      <c r="M131" s="60">
        <f>('NPP DAL IAL 2010'!M131/'NPP DAL IAL 2000'!M131)-1</f>
        <v>-0.22341451980538773</v>
      </c>
      <c r="N131" s="59">
        <f>('NPP DAL IAL 2010'!N131/'NPP DAL IAL 2000'!N131)-1</f>
        <v>-0.29978709021430061</v>
      </c>
      <c r="O131" s="60">
        <f>('NPP DAL IAL 2010'!O131/'NPP DAL IAL 2000'!O131)-1</f>
        <v>-0.92967177317613059</v>
      </c>
      <c r="P131" s="59">
        <f>('NPP DAL IAL 2010'!P131/'NPP DAL IAL 2000'!P131)-1</f>
        <v>-0.93658813665680496</v>
      </c>
    </row>
    <row r="132" spans="1:16" x14ac:dyDescent="0.35">
      <c r="A132" s="7" t="s">
        <v>282</v>
      </c>
      <c r="B132" s="3" t="s">
        <v>283</v>
      </c>
      <c r="C132" s="10" t="s">
        <v>30</v>
      </c>
      <c r="D132" s="10" t="s">
        <v>17</v>
      </c>
      <c r="E132" s="3" t="s">
        <v>18</v>
      </c>
      <c r="F132" s="3">
        <v>1</v>
      </c>
      <c r="G132" s="71">
        <f>('NPP DAL IAL 2010'!G132/'NPP DAL IAL 2000'!G132)-1</f>
        <v>0.19307513421951716</v>
      </c>
      <c r="H132" s="71">
        <f>('NPP DAL IAL 2010'!H132/'NPP DAL IAL 2000'!H132)-1</f>
        <v>0.1640147046720255</v>
      </c>
      <c r="I132" s="47">
        <f>('NPP DAL IAL 2010'!I132/'NPP DAL IAL 2000'!I132)-1</f>
        <v>-0.20248211170806485</v>
      </c>
      <c r="J132" s="47">
        <f>('NPP DAL IAL 2010'!J132/'NPP DAL IAL 2000'!J132)-1</f>
        <v>-0.3148558303508332</v>
      </c>
      <c r="K132" s="47">
        <f>('NPP DAL IAL 2010'!K132/'NPP DAL IAL 2000'!K132)-1</f>
        <v>-0.20248211170806485</v>
      </c>
      <c r="L132" s="47">
        <f>('NPP DAL IAL 2010'!L132/'NPP DAL IAL 2000'!L132)-1</f>
        <v>-0.3148558303508332</v>
      </c>
      <c r="M132" s="60">
        <f>('NPP DAL IAL 2010'!M132/'NPP DAL IAL 2000'!M132)-1</f>
        <v>-0.68069726799178709</v>
      </c>
      <c r="N132" s="59">
        <f>('NPP DAL IAL 2010'!N132/'NPP DAL IAL 2000'!N132)-1</f>
        <v>-0.72568840348268615</v>
      </c>
      <c r="O132" s="60">
        <f>('NPP DAL IAL 2010'!O132/'NPP DAL IAL 2000'!O132)-1</f>
        <v>-0.71230531982851319</v>
      </c>
      <c r="P132" s="59">
        <f>('NPP DAL IAL 2010'!P132/'NPP DAL IAL 2000'!P132)-1</f>
        <v>-0.75284274415369346</v>
      </c>
    </row>
    <row r="133" spans="1:16" x14ac:dyDescent="0.35">
      <c r="A133" s="7" t="s">
        <v>284</v>
      </c>
      <c r="B133" s="3" t="s">
        <v>285</v>
      </c>
      <c r="C133" s="10" t="s">
        <v>11</v>
      </c>
      <c r="D133" s="10" t="s">
        <v>12</v>
      </c>
      <c r="E133" s="3" t="s">
        <v>13</v>
      </c>
      <c r="F133" s="3">
        <v>1</v>
      </c>
      <c r="G133" s="71">
        <f>('NPP DAL IAL 2010'!G133/'NPP DAL IAL 2000'!G133)-1</f>
        <v>0.25384276419813889</v>
      </c>
      <c r="H133" s="71">
        <f>('NPP DAL IAL 2010'!H133/'NPP DAL IAL 2000'!H133)-1</f>
        <v>0.24116785992436962</v>
      </c>
      <c r="I133" s="47">
        <f>('NPP DAL IAL 2010'!I133/'NPP DAL IAL 2000'!I133)-1</f>
        <v>0.25661642367180937</v>
      </c>
      <c r="J133" s="47">
        <f>('NPP DAL IAL 2010'!J133/'NPP DAL IAL 2000'!J133)-1</f>
        <v>1.2446796477940447E-2</v>
      </c>
      <c r="K133" s="47">
        <f>('NPP DAL IAL 2010'!K133/'NPP DAL IAL 2000'!K133)-1</f>
        <v>0.21734814568540606</v>
      </c>
      <c r="L133" s="47">
        <f>('NPP DAL IAL 2010'!L133/'NPP DAL IAL 2000'!L133)-1</f>
        <v>-1.9191372100478943E-2</v>
      </c>
      <c r="M133" s="60">
        <f>('NPP DAL IAL 2010'!M133/'NPP DAL IAL 2000'!M133)-1</f>
        <v>-0.14793945772048822</v>
      </c>
      <c r="N133" s="59">
        <f>('NPP DAL IAL 2010'!N133/'NPP DAL IAL 2000'!N133)-1</f>
        <v>-0.31350096164153662</v>
      </c>
      <c r="O133" s="60">
        <f>('NPP DAL IAL 2010'!O133/'NPP DAL IAL 2000'!O133)-1</f>
        <v>-0.8128354022224672</v>
      </c>
      <c r="P133" s="59">
        <f>('NPP DAL IAL 2010'!P133/'NPP DAL IAL 2000'!P133)-1</f>
        <v>-0.84920283241225913</v>
      </c>
    </row>
    <row r="134" spans="1:16" x14ac:dyDescent="0.35">
      <c r="A134" s="7" t="s">
        <v>286</v>
      </c>
      <c r="B134" s="3" t="s">
        <v>287</v>
      </c>
      <c r="C134" s="10" t="s">
        <v>16</v>
      </c>
      <c r="D134" s="10" t="s">
        <v>43</v>
      </c>
      <c r="E134" s="3" t="s">
        <v>18</v>
      </c>
      <c r="F134" s="3">
        <v>0</v>
      </c>
      <c r="G134" s="71">
        <f>('NPP DAL IAL 2010'!G134/'NPP DAL IAL 2000'!G134)-1</f>
        <v>2.8553579767027992E-2</v>
      </c>
      <c r="H134" s="71">
        <f>('NPP DAL IAL 2010'!H134/'NPP DAL IAL 2000'!H134)-1</f>
        <v>4.2886473521620561E-2</v>
      </c>
      <c r="I134" s="47">
        <f>('NPP DAL IAL 2010'!I134/'NPP DAL IAL 2000'!I134)-1</f>
        <v>1.9764848543978752E-2</v>
      </c>
      <c r="J134" s="47">
        <f>('NPP DAL IAL 2010'!J134/'NPP DAL IAL 2000'!J134)-1</f>
        <v>-2.2170797651219654E-2</v>
      </c>
      <c r="K134" s="47">
        <v>0</v>
      </c>
      <c r="L134" s="47">
        <v>0</v>
      </c>
      <c r="M134" s="60">
        <f>('NPP DAL IAL 2010'!M134/'NPP DAL IAL 2000'!M134)-1</f>
        <v>-6.0253167464954016E-2</v>
      </c>
      <c r="N134" s="59">
        <f>('NPP DAL IAL 2010'!N134/'NPP DAL IAL 2000'!N134)-1</f>
        <v>-9.8898244061304763E-2</v>
      </c>
      <c r="O134" s="60">
        <v>0</v>
      </c>
      <c r="P134" s="59">
        <v>0</v>
      </c>
    </row>
    <row r="135" spans="1:16" x14ac:dyDescent="0.35">
      <c r="A135" s="7" t="s">
        <v>288</v>
      </c>
      <c r="B135" s="3" t="s">
        <v>289</v>
      </c>
      <c r="C135" s="10" t="s">
        <v>24</v>
      </c>
      <c r="D135" s="10" t="s">
        <v>27</v>
      </c>
      <c r="E135" s="3" t="s">
        <v>18</v>
      </c>
      <c r="F135" s="3">
        <v>0</v>
      </c>
      <c r="G135" s="71">
        <f>('NPP DAL IAL 2010'!G135/'NPP DAL IAL 2000'!G135)-1</f>
        <v>0.19794322979808543</v>
      </c>
      <c r="H135" s="71">
        <f>('NPP DAL IAL 2010'!H135/'NPP DAL IAL 2000'!H135)-1</f>
        <v>0.21432871356777117</v>
      </c>
      <c r="I135" s="47">
        <f>('NPP DAL IAL 2010'!I135/'NPP DAL IAL 2000'!I135)-1</f>
        <v>0.27522940328053336</v>
      </c>
      <c r="J135" s="47">
        <f>('NPP DAL IAL 2010'!J135/'NPP DAL IAL 2000'!J135)-1</f>
        <v>5.0151733243490648E-2</v>
      </c>
      <c r="K135" s="47">
        <f>('NPP DAL IAL 2010'!K135/'NPP DAL IAL 2000'!K135)-1</f>
        <v>0.27520572033797763</v>
      </c>
      <c r="L135" s="47">
        <f>('NPP DAL IAL 2010'!L135/'NPP DAL IAL 2000'!L135)-1</f>
        <v>5.0132230334359873E-2</v>
      </c>
      <c r="M135" s="60">
        <f>('NPP DAL IAL 2010'!M135/'NPP DAL IAL 2000'!M135)-1</f>
        <v>-0.67867015140146281</v>
      </c>
      <c r="N135" s="59">
        <f>('NPP DAL IAL 2010'!N135/'NPP DAL IAL 2000'!N135)-1</f>
        <v>-0.73538478913633631</v>
      </c>
      <c r="O135" s="60">
        <f>('NPP DAL IAL 2010'!O135/'NPP DAL IAL 2000'!O135)-1</f>
        <v>-0.84963166182859751</v>
      </c>
      <c r="P135" s="59">
        <f>('NPP DAL IAL 2010'!P135/'NPP DAL IAL 2000'!P135)-1</f>
        <v>-0.8761716358253514</v>
      </c>
    </row>
    <row r="136" spans="1:16" x14ac:dyDescent="0.35">
      <c r="A136" s="7" t="s">
        <v>290</v>
      </c>
      <c r="B136" s="3" t="s">
        <v>291</v>
      </c>
      <c r="C136" s="10" t="s">
        <v>24</v>
      </c>
      <c r="D136" s="10" t="s">
        <v>43</v>
      </c>
      <c r="E136" s="3" t="s">
        <v>18</v>
      </c>
      <c r="F136" s="3">
        <v>0</v>
      </c>
      <c r="G136" s="71">
        <f>('NPP DAL IAL 2010'!G136/'NPP DAL IAL 2000'!G136)-1</f>
        <v>6.9561281373914152E-2</v>
      </c>
      <c r="H136" s="71">
        <f>('NPP DAL IAL 2010'!H136/'NPP DAL IAL 2000'!H136)-1</f>
        <v>3.3634250413959954E-2</v>
      </c>
      <c r="I136" s="47">
        <f>('NPP DAL IAL 2010'!I136/'NPP DAL IAL 2000'!I136)-1</f>
        <v>-0.25032456084712418</v>
      </c>
      <c r="J136" s="47">
        <f>('NPP DAL IAL 2010'!J136/'NPP DAL IAL 2000'!J136)-1</f>
        <v>-0.27471884871013286</v>
      </c>
      <c r="K136" s="47">
        <f>('NPP DAL IAL 2010'!K136/'NPP DAL IAL 2000'!K136)-1</f>
        <v>-0.29214349326430522</v>
      </c>
      <c r="L136" s="47">
        <f>('NPP DAL IAL 2010'!L136/'NPP DAL IAL 2000'!L136)-1</f>
        <v>-0.31517700148557826</v>
      </c>
      <c r="M136" s="60">
        <f>('NPP DAL IAL 2010'!M136/'NPP DAL IAL 2000'!M136)-1</f>
        <v>-0.68703112680266276</v>
      </c>
      <c r="N136" s="59">
        <f>('NPP DAL IAL 2010'!N136/'NPP DAL IAL 2000'!N136)-1</f>
        <v>-0.69721507092862245</v>
      </c>
      <c r="O136" s="60">
        <f>('NPP DAL IAL 2010'!O136/'NPP DAL IAL 2000'!O136)-1</f>
        <v>-0.9720260601595071</v>
      </c>
      <c r="P136" s="59">
        <f>('NPP DAL IAL 2010'!P136/'NPP DAL IAL 2000'!P136)-1</f>
        <v>-0.97293632653011486</v>
      </c>
    </row>
    <row r="137" spans="1:16" x14ac:dyDescent="0.35">
      <c r="A137" s="7" t="s">
        <v>292</v>
      </c>
      <c r="B137" s="3" t="s">
        <v>293</v>
      </c>
      <c r="C137" s="10" t="s">
        <v>33</v>
      </c>
      <c r="D137" s="10" t="s">
        <v>38</v>
      </c>
      <c r="E137" s="3" t="s">
        <v>18</v>
      </c>
      <c r="F137" s="3">
        <v>1</v>
      </c>
      <c r="G137" s="71">
        <f>('NPP DAL IAL 2010'!G137/'NPP DAL IAL 2000'!G137)-1</f>
        <v>0.27994058925517629</v>
      </c>
      <c r="H137" s="71">
        <f>('NPP DAL IAL 2010'!H137/'NPP DAL IAL 2000'!H137)-1</f>
        <v>0.26146617695203789</v>
      </c>
      <c r="I137" s="47">
        <f>('NPP DAL IAL 2010'!I137/'NPP DAL IAL 2000'!I137)-1</f>
        <v>0.24703398381411357</v>
      </c>
      <c r="J137" s="47">
        <f>('NPP DAL IAL 2010'!J137/'NPP DAL IAL 2000'!J137)-1</f>
        <v>-1.1440808641255629E-2</v>
      </c>
      <c r="K137" s="47">
        <f>('NPP DAL IAL 2010'!K137/'NPP DAL IAL 2000'!K137)-1</f>
        <v>0.2492598036492113</v>
      </c>
      <c r="L137" s="47">
        <f>('NPP DAL IAL 2010'!L137/'NPP DAL IAL 2000'!L137)-1</f>
        <v>-9.6763381578089946E-3</v>
      </c>
      <c r="M137" s="60">
        <f>('NPP DAL IAL 2010'!M137/'NPP DAL IAL 2000'!M137)-1</f>
        <v>-0.22880804860201598</v>
      </c>
      <c r="N137" s="59">
        <f>('NPP DAL IAL 2010'!N137/'NPP DAL IAL 2000'!N137)-1</f>
        <v>-0.38865427746834824</v>
      </c>
      <c r="O137" s="60">
        <f>('NPP DAL IAL 2010'!O137/'NPP DAL IAL 2000'!O137)-1</f>
        <v>-0.90852676855867986</v>
      </c>
      <c r="P137" s="59">
        <f>('NPP DAL IAL 2010'!P137/'NPP DAL IAL 2000'!P137)-1</f>
        <v>-0.92748657624547781</v>
      </c>
    </row>
    <row r="138" spans="1:16" x14ac:dyDescent="0.35">
      <c r="A138" s="7" t="s">
        <v>294</v>
      </c>
      <c r="B138" s="3" t="s">
        <v>295</v>
      </c>
      <c r="C138" s="10" t="s">
        <v>30</v>
      </c>
      <c r="D138" s="10" t="s">
        <v>12</v>
      </c>
      <c r="E138" s="3" t="s">
        <v>13</v>
      </c>
      <c r="F138" s="3">
        <v>1</v>
      </c>
      <c r="G138" s="71">
        <f>('NPP DAL IAL 2010'!G138/'NPP DAL IAL 2000'!G138)-1</f>
        <v>0.43503929744289871</v>
      </c>
      <c r="H138" s="71">
        <f>('NPP DAL IAL 2010'!H138/'NPP DAL IAL 2000'!H138)-1</f>
        <v>0.43848386736630562</v>
      </c>
      <c r="I138" s="47">
        <f>('NPP DAL IAL 2010'!I138/'NPP DAL IAL 2000'!I138)-1</f>
        <v>0.54397131695852674</v>
      </c>
      <c r="J138" s="47">
        <f>('NPP DAL IAL 2010'!J138/'NPP DAL IAL 2000'!J138)-1</f>
        <v>7.333238278532539E-2</v>
      </c>
      <c r="K138" s="47">
        <f>('NPP DAL IAL 2010'!K138/'NPP DAL IAL 2000'!K138)-1</f>
        <v>0.52847047754877341</v>
      </c>
      <c r="L138" s="47">
        <f>('NPP DAL IAL 2010'!L138/'NPP DAL IAL 2000'!L138)-1</f>
        <v>6.2556565439431999E-2</v>
      </c>
      <c r="M138" s="60">
        <f>('NPP DAL IAL 2010'!M138/'NPP DAL IAL 2000'!M138)-1</f>
        <v>-0.82691370107419337</v>
      </c>
      <c r="N138" s="59">
        <f>('NPP DAL IAL 2010'!N138/'NPP DAL IAL 2000'!N138)-1</f>
        <v>-0.87967449420012811</v>
      </c>
      <c r="O138" s="60">
        <f>('NPP DAL IAL 2010'!O138/'NPP DAL IAL 2000'!O138)-1</f>
        <v>-0.97304352411368733</v>
      </c>
      <c r="P138" s="59">
        <f>('NPP DAL IAL 2010'!P138/'NPP DAL IAL 2000'!P138)-1</f>
        <v>-0.98126049481829314</v>
      </c>
    </row>
    <row r="139" spans="1:16" x14ac:dyDescent="0.35">
      <c r="A139" s="7" t="s">
        <v>296</v>
      </c>
      <c r="B139" s="3" t="s">
        <v>297</v>
      </c>
      <c r="C139" s="10" t="s">
        <v>30</v>
      </c>
      <c r="D139" s="10" t="s">
        <v>38</v>
      </c>
      <c r="E139" s="3" t="s">
        <v>18</v>
      </c>
      <c r="F139" s="3">
        <v>1</v>
      </c>
      <c r="G139" s="71">
        <f>('NPP DAL IAL 2010'!G139/'NPP DAL IAL 2000'!G139)-1</f>
        <v>0.29049911280546725</v>
      </c>
      <c r="H139" s="71">
        <f>('NPP DAL IAL 2010'!H139/'NPP DAL IAL 2000'!H139)-1</f>
        <v>0.29050976659528005</v>
      </c>
      <c r="I139" s="47">
        <f>('NPP DAL IAL 2010'!I139/'NPP DAL IAL 2000'!I139)-1</f>
        <v>0.36858722844345393</v>
      </c>
      <c r="J139" s="47">
        <f>('NPP DAL IAL 2010'!J139/'NPP DAL IAL 2000'!J139)-1</f>
        <v>6.050125606888157E-2</v>
      </c>
      <c r="K139" s="47">
        <f>('NPP DAL IAL 2010'!K139/'NPP DAL IAL 2000'!K139)-1</f>
        <v>0.36847975035099889</v>
      </c>
      <c r="L139" s="47">
        <f>('NPP DAL IAL 2010'!L139/'NPP DAL IAL 2000'!L139)-1</f>
        <v>6.0417972629083438E-2</v>
      </c>
      <c r="M139" s="60">
        <f>('NPP DAL IAL 2010'!M139/'NPP DAL IAL 2000'!M139)-1</f>
        <v>-0.40634075677107973</v>
      </c>
      <c r="N139" s="59">
        <f>('NPP DAL IAL 2010'!N139/'NPP DAL IAL 2000'!N139)-1</f>
        <v>-0.53998082107107437</v>
      </c>
      <c r="O139" s="60">
        <f>('NPP DAL IAL 2010'!O139/'NPP DAL IAL 2000'!O139)-1</f>
        <v>-0.9278845342950528</v>
      </c>
      <c r="P139" s="59">
        <f>('NPP DAL IAL 2010'!P139/'NPP DAL IAL 2000'!P139)-1</f>
        <v>-0.94411862074069564</v>
      </c>
    </row>
    <row r="140" spans="1:16" x14ac:dyDescent="0.35">
      <c r="A140" s="7" t="s">
        <v>298</v>
      </c>
      <c r="B140" s="3" t="s">
        <v>299</v>
      </c>
      <c r="C140" s="10" t="s">
        <v>24</v>
      </c>
      <c r="D140" s="10" t="s">
        <v>27</v>
      </c>
      <c r="E140" s="3" t="s">
        <v>18</v>
      </c>
      <c r="F140" s="3">
        <v>0</v>
      </c>
      <c r="G140" s="71">
        <f>('NPP DAL IAL 2010'!G140/'NPP DAL IAL 2000'!G140)-1</f>
        <v>0.4605434976838807</v>
      </c>
      <c r="H140" s="71">
        <f>('NPP DAL IAL 2010'!H140/'NPP DAL IAL 2000'!H140)-1</f>
        <v>0.4604991246890342</v>
      </c>
      <c r="I140" s="47">
        <v>0</v>
      </c>
      <c r="J140" s="47">
        <v>1</v>
      </c>
      <c r="K140" s="47">
        <v>2</v>
      </c>
      <c r="L140" s="47">
        <v>3</v>
      </c>
      <c r="M140" s="60">
        <f>('NPP DAL IAL 2010'!M140/'NPP DAL IAL 2000'!M140)-1</f>
        <v>-0.89737604148842354</v>
      </c>
      <c r="N140" s="59">
        <f>('NPP DAL IAL 2010'!N140/'NPP DAL IAL 2000'!N140)-1</f>
        <v>-0.92973363915337714</v>
      </c>
      <c r="O140" s="60">
        <v>2</v>
      </c>
      <c r="P140" s="59">
        <v>3</v>
      </c>
    </row>
    <row r="141" spans="1:16" x14ac:dyDescent="0.35">
      <c r="A141" s="7" t="s">
        <v>300</v>
      </c>
      <c r="B141" s="3" t="s">
        <v>301</v>
      </c>
      <c r="C141" s="10" t="s">
        <v>16</v>
      </c>
      <c r="D141" s="10" t="s">
        <v>43</v>
      </c>
      <c r="E141" s="3" t="s">
        <v>18</v>
      </c>
      <c r="F141" s="3">
        <v>0</v>
      </c>
      <c r="G141" s="71">
        <f>('NPP DAL IAL 2010'!G141/'NPP DAL IAL 2000'!G141)-1</f>
        <v>3.2387313681731866E-2</v>
      </c>
      <c r="H141" s="71">
        <f>('NPP DAL IAL 2010'!H141/'NPP DAL IAL 2000'!H141)-1</f>
        <v>-1.0703370878633045E-3</v>
      </c>
      <c r="I141" s="47">
        <f>('NPP DAL IAL 2010'!I141/'NPP DAL IAL 2000'!I141)-1</f>
        <v>-5.5172903038691601E-3</v>
      </c>
      <c r="J141" s="47">
        <f>('NPP DAL IAL 2010'!J141/'NPP DAL IAL 2000'!J141)-1</f>
        <v>-4.4517180549448199E-3</v>
      </c>
      <c r="K141" s="47">
        <f>('NPP DAL IAL 2010'!K141/'NPP DAL IAL 2000'!K141)-1</f>
        <v>-6.3710657110335078E-2</v>
      </c>
      <c r="L141" s="47">
        <f>('NPP DAL IAL 2010'!L141/'NPP DAL IAL 2000'!L141)-1</f>
        <v>-6.2707438119175785E-2</v>
      </c>
      <c r="M141" s="60">
        <f>('NPP DAL IAL 2010'!M141/'NPP DAL IAL 2000'!M141)-1</f>
        <v>-0.80601665028918745</v>
      </c>
      <c r="N141" s="59">
        <f>('NPP DAL IAL 2010'!N141/'NPP DAL IAL 2000'!N141)-1</f>
        <v>-0.80580880024595392</v>
      </c>
      <c r="O141" s="60">
        <f>('NPP DAL IAL 2010'!O141/'NPP DAL IAL 2000'!O141)-1</f>
        <v>-0.98274756324763102</v>
      </c>
      <c r="P141" s="59">
        <f>('NPP DAL IAL 2010'!P141/'NPP DAL IAL 2000'!P141)-1</f>
        <v>-0.98272907753877914</v>
      </c>
    </row>
    <row r="142" spans="1:16" x14ac:dyDescent="0.35">
      <c r="A142" s="7" t="s">
        <v>302</v>
      </c>
      <c r="B142" s="3" t="s">
        <v>303</v>
      </c>
      <c r="C142" s="10" t="s">
        <v>21</v>
      </c>
      <c r="D142" s="10" t="s">
        <v>27</v>
      </c>
      <c r="E142" s="3" t="s">
        <v>18</v>
      </c>
      <c r="F142" s="3">
        <v>0</v>
      </c>
      <c r="G142" s="71">
        <f>('NPP DAL IAL 2010'!G142/'NPP DAL IAL 2000'!G142)-1</f>
        <v>0.38407415987090343</v>
      </c>
      <c r="H142" s="71">
        <f>('NPP DAL IAL 2010'!H142/'NPP DAL IAL 2000'!H142)-1</f>
        <v>0.3753249825325311</v>
      </c>
      <c r="I142" s="47">
        <f>('NPP DAL IAL 2010'!I142/'NPP DAL IAL 2000'!I142)-1</f>
        <v>1.3685874458942773</v>
      </c>
      <c r="J142" s="47">
        <f>('NPP DAL IAL 2010'!J142/'NPP DAL IAL 2000'!J142)-1</f>
        <v>0.72220200750861596</v>
      </c>
      <c r="K142" s="47">
        <f>('NPP DAL IAL 2010'!K142/'NPP DAL IAL 2000'!K142)-1</f>
        <v>1.3092439440341921</v>
      </c>
      <c r="L142" s="47">
        <f>('NPP DAL IAL 2010'!L142/'NPP DAL IAL 2000'!L142)-1</f>
        <v>0.67905329530329439</v>
      </c>
      <c r="M142" s="60">
        <f>('NPP DAL IAL 2010'!M142/'NPP DAL IAL 2000'!M142)-1</f>
        <v>-0.91183656504670263</v>
      </c>
      <c r="N142" s="59">
        <f>('NPP DAL IAL 2010'!N142/'NPP DAL IAL 2000'!N142)-1</f>
        <v>-0.93589628918762691</v>
      </c>
      <c r="O142" s="60">
        <f>('NPP DAL IAL 2010'!O142/'NPP DAL IAL 2000'!O142)-1</f>
        <v>-0.99960277247544438</v>
      </c>
      <c r="P142" s="59">
        <f>('NPP DAL IAL 2010'!P142/'NPP DAL IAL 2000'!P142)-1</f>
        <v>-0.99971117551880417</v>
      </c>
    </row>
    <row r="143" spans="1:16" x14ac:dyDescent="0.35">
      <c r="A143" s="7" t="s">
        <v>304</v>
      </c>
      <c r="B143" s="3" t="s">
        <v>305</v>
      </c>
      <c r="C143" s="10" t="s">
        <v>11</v>
      </c>
      <c r="D143" s="10" t="s">
        <v>38</v>
      </c>
      <c r="E143" s="3" t="s">
        <v>18</v>
      </c>
      <c r="F143" s="3">
        <v>1</v>
      </c>
      <c r="G143" s="71">
        <f>('NPP DAL IAL 2010'!G143/'NPP DAL IAL 2000'!G143)-1</f>
        <v>0.28402287108765356</v>
      </c>
      <c r="H143" s="71">
        <f>('NPP DAL IAL 2010'!H143/'NPP DAL IAL 2000'!H143)-1</f>
        <v>0.28270382615253742</v>
      </c>
      <c r="I143" s="47">
        <f>('NPP DAL IAL 2010'!I143/'NPP DAL IAL 2000'!I143)-1</f>
        <v>0.25804278320546503</v>
      </c>
      <c r="J143" s="47">
        <f>('NPP DAL IAL 2010'!J143/'NPP DAL IAL 2000'!J143)-1</f>
        <v>-1.9225827852282329E-2</v>
      </c>
      <c r="K143" s="47">
        <f>('NPP DAL IAL 2010'!K143/'NPP DAL IAL 2000'!K143)-1</f>
        <v>0.24965002856337692</v>
      </c>
      <c r="L143" s="47">
        <f>('NPP DAL IAL 2010'!L143/'NPP DAL IAL 2000'!L143)-1</f>
        <v>-2.576884617886066E-2</v>
      </c>
      <c r="M143" s="60">
        <f>('NPP DAL IAL 2010'!M143/'NPP DAL IAL 2000'!M143)-1</f>
        <v>-0.18561250676830809</v>
      </c>
      <c r="N143" s="59">
        <f>('NPP DAL IAL 2010'!N143/'NPP DAL IAL 2000'!N143)-1</f>
        <v>-0.36510090901151959</v>
      </c>
      <c r="O143" s="60">
        <f>('NPP DAL IAL 2010'!O143/'NPP DAL IAL 2000'!O143)-1</f>
        <v>-0.9399548215232465</v>
      </c>
      <c r="P143" s="59">
        <f>('NPP DAL IAL 2010'!P143/'NPP DAL IAL 2000'!P143)-1</f>
        <v>-0.95318858706700937</v>
      </c>
    </row>
    <row r="144" spans="1:16" x14ac:dyDescent="0.35">
      <c r="A144" s="7" t="s">
        <v>306</v>
      </c>
      <c r="B144" s="3" t="s">
        <v>307</v>
      </c>
      <c r="C144" s="10" t="s">
        <v>24</v>
      </c>
      <c r="D144" s="10" t="s">
        <v>17</v>
      </c>
      <c r="E144" s="3" t="s">
        <v>18</v>
      </c>
      <c r="F144" s="3">
        <v>1</v>
      </c>
      <c r="G144" s="71">
        <f>('NPP DAL IAL 2010'!G144/'NPP DAL IAL 2000'!G144)-1</f>
        <v>0.22267417605340012</v>
      </c>
      <c r="H144" s="71">
        <f>('NPP DAL IAL 2010'!H144/'NPP DAL IAL 2000'!H144)-1</f>
        <v>0.24533386994927597</v>
      </c>
      <c r="I144" s="47">
        <v>0</v>
      </c>
      <c r="J144" s="47">
        <v>1</v>
      </c>
      <c r="K144" s="47">
        <v>2</v>
      </c>
      <c r="L144" s="47">
        <v>3</v>
      </c>
      <c r="M144" s="60">
        <f>('NPP DAL IAL 2010'!M144/'NPP DAL IAL 2000'!M144)-1</f>
        <v>-0.51546633544510212</v>
      </c>
      <c r="N144" s="59">
        <f>('NPP DAL IAL 2010'!N144/'NPP DAL IAL 2000'!N144)-1</f>
        <v>-0.61092067256258464</v>
      </c>
      <c r="O144" s="60">
        <f>('NPP DAL IAL 2010'!O144/'NPP DAL IAL 2000'!O144)-1</f>
        <v>-0.5614649615232491</v>
      </c>
      <c r="P144" s="59">
        <f>('NPP DAL IAL 2010'!P144/'NPP DAL IAL 2000'!P144)-1</f>
        <v>-0.64785745488909496</v>
      </c>
    </row>
    <row r="145" spans="1:16" x14ac:dyDescent="0.35">
      <c r="A145" s="7" t="s">
        <v>308</v>
      </c>
      <c r="B145" s="3" t="s">
        <v>309</v>
      </c>
      <c r="C145" s="10" t="s">
        <v>33</v>
      </c>
      <c r="D145" s="10" t="s">
        <v>17</v>
      </c>
      <c r="E145" s="3" t="s">
        <v>18</v>
      </c>
      <c r="F145" s="3">
        <v>1</v>
      </c>
      <c r="G145" s="71">
        <f>('NPP DAL IAL 2010'!G145/'NPP DAL IAL 2000'!G145)-1</f>
        <v>0.14412701530862804</v>
      </c>
      <c r="H145" s="71">
        <f>('NPP DAL IAL 2010'!H145/'NPP DAL IAL 2000'!H145)-1</f>
        <v>0.12416202388295128</v>
      </c>
      <c r="I145" s="47">
        <f>('NPP DAL IAL 2010'!I145/'NPP DAL IAL 2000'!I145)-1</f>
        <v>0.14831489003802756</v>
      </c>
      <c r="J145" s="47">
        <f>('NPP DAL IAL 2010'!J145/'NPP DAL IAL 2000'!J145)-1</f>
        <v>2.1485218004118511E-2</v>
      </c>
      <c r="K145" s="47">
        <f>('NPP DAL IAL 2010'!K145/'NPP DAL IAL 2000'!K145)-1</f>
        <v>0.15360434180885796</v>
      </c>
      <c r="L145" s="47">
        <f>('NPP DAL IAL 2010'!L145/'NPP DAL IAL 2000'!L145)-1</f>
        <v>2.6190457692397695E-2</v>
      </c>
      <c r="M145" s="60">
        <f>('NPP DAL IAL 2010'!M145/'NPP DAL IAL 2000'!M145)-1</f>
        <v>-0.58594498893509506</v>
      </c>
      <c r="N145" s="59">
        <f>('NPP DAL IAL 2010'!N145/'NPP DAL IAL 2000'!N145)-1</f>
        <v>-0.63167674919783923</v>
      </c>
      <c r="O145" s="60">
        <f>('NPP DAL IAL 2010'!O145/'NPP DAL IAL 2000'!O145)-1</f>
        <v>-0.92208332124665704</v>
      </c>
      <c r="P145" s="59">
        <f>('NPP DAL IAL 2010'!P145/'NPP DAL IAL 2000'!P145)-1</f>
        <v>-0.93068910255106108</v>
      </c>
    </row>
    <row r="146" spans="1:16" x14ac:dyDescent="0.35">
      <c r="A146" s="7" t="s">
        <v>310</v>
      </c>
      <c r="B146" s="3" t="s">
        <v>311</v>
      </c>
      <c r="C146" s="10" t="s">
        <v>24</v>
      </c>
      <c r="D146" s="10" t="s">
        <v>38</v>
      </c>
      <c r="E146" s="3" t="s">
        <v>18</v>
      </c>
      <c r="F146" s="3">
        <v>1</v>
      </c>
      <c r="G146" s="71">
        <f>('NPP DAL IAL 2010'!G146/'NPP DAL IAL 2000'!G146)-1</f>
        <v>0.24540747364262105</v>
      </c>
      <c r="H146" s="71">
        <f>('NPP DAL IAL 2010'!H146/'NPP DAL IAL 2000'!H146)-1</f>
        <v>0.24540628284790511</v>
      </c>
      <c r="I146" s="47">
        <f>('NPP DAL IAL 2010'!I146/'NPP DAL IAL 2000'!I146)-1</f>
        <v>0.47465692741334586</v>
      </c>
      <c r="J146" s="47">
        <f>('NPP DAL IAL 2010'!J146/'NPP DAL IAL 2000'!J146)-1</f>
        <v>0.18407699376721198</v>
      </c>
      <c r="K146" s="47">
        <f>('NPP DAL IAL 2010'!K146/'NPP DAL IAL 2000'!K146)-1</f>
        <v>0.47465582219689217</v>
      </c>
      <c r="L146" s="47">
        <f>('NPP DAL IAL 2010'!L146/'NPP DAL IAL 2000'!L146)-1</f>
        <v>0.18407610633275096</v>
      </c>
      <c r="M146" s="60">
        <f>('NPP DAL IAL 2010'!M146/'NPP DAL IAL 2000'!M146)-1</f>
        <v>-0.90610634328622819</v>
      </c>
      <c r="N146" s="59">
        <f>('NPP DAL IAL 2010'!N146/'NPP DAL IAL 2000'!N146)-1</f>
        <v>-0.92460801105076929</v>
      </c>
      <c r="O146" s="60">
        <f>('NPP DAL IAL 2010'!O146/'NPP DAL IAL 2000'!O146)-1</f>
        <v>-0.93866245381142077</v>
      </c>
      <c r="P146" s="59">
        <f>('NPP DAL IAL 2010'!P146/'NPP DAL IAL 2000'!P146)-1</f>
        <v>-0.95074896679634779</v>
      </c>
    </row>
    <row r="147" spans="1:16" x14ac:dyDescent="0.35">
      <c r="A147" s="7" t="s">
        <v>312</v>
      </c>
      <c r="B147" s="3" t="s">
        <v>313</v>
      </c>
      <c r="C147" s="10" t="s">
        <v>33</v>
      </c>
      <c r="D147" s="10" t="s">
        <v>38</v>
      </c>
      <c r="E147" s="3" t="s">
        <v>18</v>
      </c>
      <c r="F147" s="3">
        <v>1</v>
      </c>
      <c r="G147" s="71">
        <f>('NPP DAL IAL 2010'!G147/'NPP DAL IAL 2000'!G147)-1</f>
        <v>0.27174416723057471</v>
      </c>
      <c r="H147" s="71">
        <f>('NPP DAL IAL 2010'!H147/'NPP DAL IAL 2000'!H147)-1</f>
        <v>0.17657955166059325</v>
      </c>
      <c r="I147" s="47">
        <f>('NPP DAL IAL 2010'!I147/'NPP DAL IAL 2000'!I147)-1</f>
        <v>0.20518473294913897</v>
      </c>
      <c r="J147" s="47">
        <f>('NPP DAL IAL 2010'!J147/'NPP DAL IAL 2000'!J147)-1</f>
        <v>2.4312152330178805E-2</v>
      </c>
      <c r="K147" s="47">
        <f>('NPP DAL IAL 2010'!K147/'NPP DAL IAL 2000'!K147)-1</f>
        <v>0.17313139248452081</v>
      </c>
      <c r="L147" s="47">
        <f>('NPP DAL IAL 2010'!L147/'NPP DAL IAL 2000'!L147)-1</f>
        <v>-2.9306638647643712E-3</v>
      </c>
      <c r="M147" s="60">
        <f>('NPP DAL IAL 2010'!M147/'NPP DAL IAL 2000'!M147)-1</f>
        <v>-0.42171662846414382</v>
      </c>
      <c r="N147" s="59">
        <f>('NPP DAL IAL 2010'!N147/'NPP DAL IAL 2000'!N147)-1</f>
        <v>-0.50850465595829686</v>
      </c>
      <c r="O147" s="60">
        <f>('NPP DAL IAL 2010'!O147/'NPP DAL IAL 2000'!O147)-1</f>
        <v>-0.85453503150346388</v>
      </c>
      <c r="P147" s="59">
        <f>('NPP DAL IAL 2010'!P147/'NPP DAL IAL 2000'!P147)-1</f>
        <v>-0.8763662276033688</v>
      </c>
    </row>
    <row r="148" spans="1:16" x14ac:dyDescent="0.35">
      <c r="A148" s="7" t="s">
        <v>314</v>
      </c>
      <c r="B148" s="3" t="s">
        <v>315</v>
      </c>
      <c r="C148" s="10" t="s">
        <v>33</v>
      </c>
      <c r="D148" s="10" t="s">
        <v>17</v>
      </c>
      <c r="E148" s="3" t="s">
        <v>18</v>
      </c>
      <c r="F148" s="3">
        <v>1</v>
      </c>
      <c r="G148" s="71">
        <f>('NPP DAL IAL 2010'!G148/'NPP DAL IAL 2000'!G148)-1</f>
        <v>0.16453204658486764</v>
      </c>
      <c r="H148" s="71">
        <f>('NPP DAL IAL 2010'!H148/'NPP DAL IAL 2000'!H148)-1</f>
        <v>0.18333479141570819</v>
      </c>
      <c r="I148" s="47">
        <f>('NPP DAL IAL 2010'!I148/'NPP DAL IAL 2000'!I148)-1</f>
        <v>0.18444816615746817</v>
      </c>
      <c r="J148" s="47">
        <f>('NPP DAL IAL 2010'!J148/'NPP DAL IAL 2000'!J148)-1</f>
        <v>9.4087890412475339E-4</v>
      </c>
      <c r="K148" s="47">
        <f>('NPP DAL IAL 2010'!K148/'NPP DAL IAL 2000'!K148)-1</f>
        <v>0.18732042833741436</v>
      </c>
      <c r="L148" s="47">
        <f>('NPP DAL IAL 2010'!L148/'NPP DAL IAL 2000'!L148)-1</f>
        <v>3.3681397273359615E-3</v>
      </c>
      <c r="M148" s="60">
        <f>('NPP DAL IAL 2010'!M148/'NPP DAL IAL 2000'!M148)-1</f>
        <v>-0.74037531400680967</v>
      </c>
      <c r="N148" s="59">
        <f>('NPP DAL IAL 2010'!N148/'NPP DAL IAL 2000'!N148)-1</f>
        <v>-0.78059912724903258</v>
      </c>
      <c r="O148" s="60">
        <f>('NPP DAL IAL 2010'!O148/'NPP DAL IAL 2000'!O148)-1</f>
        <v>-0.89647631748766465</v>
      </c>
      <c r="P148" s="59">
        <f>('NPP DAL IAL 2010'!P148/'NPP DAL IAL 2000'!P148)-1</f>
        <v>-0.91251530567399064</v>
      </c>
    </row>
    <row r="149" spans="1:16" x14ac:dyDescent="0.35">
      <c r="A149" s="7" t="s">
        <v>316</v>
      </c>
      <c r="B149" s="3" t="s">
        <v>317</v>
      </c>
      <c r="C149" s="10" t="s">
        <v>24</v>
      </c>
      <c r="D149" s="10" t="s">
        <v>38</v>
      </c>
      <c r="E149" s="3" t="s">
        <v>18</v>
      </c>
      <c r="F149" s="3">
        <v>1</v>
      </c>
      <c r="G149" s="71">
        <f>('NPP DAL IAL 2010'!G149/'NPP DAL IAL 2000'!G149)-1</f>
        <v>0.18816033838934598</v>
      </c>
      <c r="H149" s="71">
        <f>('NPP DAL IAL 2010'!H149/'NPP DAL IAL 2000'!H149)-1</f>
        <v>0.18286921570251269</v>
      </c>
      <c r="I149" s="47">
        <f>('NPP DAL IAL 2010'!I149/'NPP DAL IAL 2000'!I149)-1</f>
        <v>0.27675866096566204</v>
      </c>
      <c r="J149" s="47">
        <f>('NPP DAL IAL 2010'!J149/'NPP DAL IAL 2000'!J149)-1</f>
        <v>7.9374324749323932E-2</v>
      </c>
      <c r="K149" s="47">
        <f>('NPP DAL IAL 2010'!K149/'NPP DAL IAL 2000'!K149)-1</f>
        <v>0.26383182665066163</v>
      </c>
      <c r="L149" s="47">
        <f>('NPP DAL IAL 2010'!L149/'NPP DAL IAL 2000'!L149)-1</f>
        <v>6.844595317333102E-2</v>
      </c>
      <c r="M149" s="60">
        <f>('NPP DAL IAL 2010'!M149/'NPP DAL IAL 2000'!M149)-1</f>
        <v>9.5708583021272498E-2</v>
      </c>
      <c r="N149" s="59">
        <f>('NPP DAL IAL 2010'!N149/'NPP DAL IAL 2000'!N149)-1</f>
        <v>-7.3685773138897015E-2</v>
      </c>
      <c r="O149" s="60">
        <f>('NPP DAL IAL 2010'!O149/'NPP DAL IAL 2000'!O149)-1</f>
        <v>-0.78962891718689099</v>
      </c>
      <c r="P149" s="59">
        <f>('NPP DAL IAL 2010'!P149/'NPP DAL IAL 2000'!P149)-1</f>
        <v>-0.82215186597094048</v>
      </c>
    </row>
    <row r="150" spans="1:16" x14ac:dyDescent="0.35">
      <c r="A150" s="7" t="s">
        <v>318</v>
      </c>
      <c r="B150" s="3" t="s">
        <v>319</v>
      </c>
      <c r="C150" s="10" t="s">
        <v>16</v>
      </c>
      <c r="D150" s="10" t="s">
        <v>43</v>
      </c>
      <c r="E150" s="3" t="s">
        <v>18</v>
      </c>
      <c r="F150" s="3">
        <v>0</v>
      </c>
      <c r="G150" s="71">
        <f>('NPP DAL IAL 2010'!G150/'NPP DAL IAL 2000'!G150)-1</f>
        <v>-9.1657793632659024E-3</v>
      </c>
      <c r="H150" s="71">
        <f>('NPP DAL IAL 2010'!H150/'NPP DAL IAL 2000'!H150)-1</f>
        <v>-2.7597135002631612E-3</v>
      </c>
      <c r="I150" s="47">
        <f>('NPP DAL IAL 2010'!I150/'NPP DAL IAL 2000'!I150)-1</f>
        <v>-0.21281597911266203</v>
      </c>
      <c r="J150" s="47">
        <f>('NPP DAL IAL 2010'!J150/'NPP DAL IAL 2000'!J150)-1</f>
        <v>-0.2106375649440374</v>
      </c>
      <c r="K150" s="47">
        <f>('NPP DAL IAL 2010'!K150/'NPP DAL IAL 2000'!K150)-1</f>
        <v>-0.22020165732534269</v>
      </c>
      <c r="L150" s="47">
        <f>('NPP DAL IAL 2010'!L150/'NPP DAL IAL 2000'!L150)-1</f>
        <v>-0.21804368191771484</v>
      </c>
      <c r="M150" s="60">
        <f>('NPP DAL IAL 2010'!M150/'NPP DAL IAL 2000'!M150)-1</f>
        <v>-0.25811154998290997</v>
      </c>
      <c r="N150" s="59">
        <f>('NPP DAL IAL 2010'!N150/'NPP DAL IAL 2000'!N150)-1</f>
        <v>-0.2560584845392867</v>
      </c>
      <c r="O150" s="60">
        <f>('NPP DAL IAL 2010'!O150/'NPP DAL IAL 2000'!O150)-1</f>
        <v>-0.99280989842512479</v>
      </c>
      <c r="P150" s="59">
        <f>('NPP DAL IAL 2010'!P150/'NPP DAL IAL 2000'!P150)-1</f>
        <v>-0.99279000089325298</v>
      </c>
    </row>
    <row r="151" spans="1:16" x14ac:dyDescent="0.35">
      <c r="A151" s="7" t="s">
        <v>320</v>
      </c>
      <c r="B151" s="3" t="s">
        <v>321</v>
      </c>
      <c r="C151" s="10" t="s">
        <v>16</v>
      </c>
      <c r="D151" s="10" t="s">
        <v>43</v>
      </c>
      <c r="E151" s="3" t="s">
        <v>18</v>
      </c>
      <c r="F151" s="3">
        <v>0</v>
      </c>
      <c r="G151" s="71">
        <f>('NPP DAL IAL 2010'!G151/'NPP DAL IAL 2000'!G151)-1</f>
        <v>6.6921033180846745E-3</v>
      </c>
      <c r="H151" s="71">
        <f>('NPP DAL IAL 2010'!H151/'NPP DAL IAL 2000'!H151)-1</f>
        <v>-5.9020002054503085E-2</v>
      </c>
      <c r="I151" s="47">
        <f>('NPP DAL IAL 2010'!I151/'NPP DAL IAL 2000'!I151)-1</f>
        <v>-8.538362779881592E-2</v>
      </c>
      <c r="J151" s="47">
        <f>('NPP DAL IAL 2010'!J151/'NPP DAL IAL 2000'!J151)-1</f>
        <v>-2.801720100520122E-2</v>
      </c>
      <c r="K151" s="47">
        <f>('NPP DAL IAL 2010'!K151/'NPP DAL IAL 2000'!K151)-1</f>
        <v>-0.21557807652893746</v>
      </c>
      <c r="L151" s="47">
        <f>('NPP DAL IAL 2010'!L151/'NPP DAL IAL 2000'!L151)-1</f>
        <v>-0.16637768583419188</v>
      </c>
      <c r="M151" s="60">
        <f>('NPP DAL IAL 2010'!M151/'NPP DAL IAL 2000'!M151)-1</f>
        <v>-0.39620561332117288</v>
      </c>
      <c r="N151" s="59">
        <f>('NPP DAL IAL 2010'!N151/'NPP DAL IAL 2000'!N151)-1</f>
        <v>-0.35833451508307212</v>
      </c>
      <c r="O151" s="60">
        <f>('NPP DAL IAL 2010'!O151/'NPP DAL IAL 2000'!O151)-1</f>
        <v>-0.97270923941765053</v>
      </c>
      <c r="P151" s="59">
        <f>('NPP DAL IAL 2010'!P151/'NPP DAL IAL 2000'!P151)-1</f>
        <v>-0.97099751254868838</v>
      </c>
    </row>
    <row r="152" spans="1:16" x14ac:dyDescent="0.35">
      <c r="A152" s="7" t="s">
        <v>322</v>
      </c>
      <c r="B152" s="3" t="s">
        <v>323</v>
      </c>
      <c r="C152" s="10" t="s">
        <v>33</v>
      </c>
      <c r="D152" s="10" t="s">
        <v>27</v>
      </c>
      <c r="E152" s="3" t="s">
        <v>18</v>
      </c>
      <c r="F152" s="3">
        <v>0</v>
      </c>
      <c r="G152" s="71">
        <f>('NPP DAL IAL 2010'!G152/'NPP DAL IAL 2000'!G152)-1</f>
        <v>8.5618747892548086E-2</v>
      </c>
      <c r="H152" s="71">
        <f>('NPP DAL IAL 2010'!H152/'NPP DAL IAL 2000'!H152)-1</f>
        <v>4.663898874318595E-2</v>
      </c>
      <c r="I152" s="47">
        <f>('NPP DAL IAL 2010'!I152/'NPP DAL IAL 2000'!I152)-1</f>
        <v>-0.20141091261539956</v>
      </c>
      <c r="J152" s="47">
        <f>('NPP DAL IAL 2010'!J152/'NPP DAL IAL 2000'!J152)-1</f>
        <v>-0.23699661872566613</v>
      </c>
      <c r="K152" s="47">
        <v>0</v>
      </c>
      <c r="L152" s="47">
        <v>0</v>
      </c>
      <c r="M152" s="60">
        <f>('NPP DAL IAL 2010'!M152/'NPP DAL IAL 2000'!M152)-1</f>
        <v>-0.87332920370265921</v>
      </c>
      <c r="N152" s="59">
        <f>('NPP DAL IAL 2010'!N152/'NPP DAL IAL 2000'!N152)-1</f>
        <v>-0.87897374580948073</v>
      </c>
      <c r="O152" s="60">
        <v>0</v>
      </c>
      <c r="P152" s="59">
        <v>0</v>
      </c>
    </row>
    <row r="153" spans="1:16" x14ac:dyDescent="0.35">
      <c r="A153" s="7" t="s">
        <v>324</v>
      </c>
      <c r="B153" s="3" t="s">
        <v>325</v>
      </c>
      <c r="C153" s="10" t="s">
        <v>21</v>
      </c>
      <c r="D153" s="10" t="s">
        <v>27</v>
      </c>
      <c r="E153" s="3" t="s">
        <v>18</v>
      </c>
      <c r="F153" s="3">
        <v>0</v>
      </c>
      <c r="G153" s="71">
        <f>('NPP DAL IAL 2010'!G153/'NPP DAL IAL 2000'!G153)-1</f>
        <v>0.1542974515616411</v>
      </c>
      <c r="H153" s="71">
        <f>('NPP DAL IAL 2010'!H153/'NPP DAL IAL 2000'!H153)-1</f>
        <v>0.21239254747295511</v>
      </c>
      <c r="I153" s="47">
        <f>('NPP DAL IAL 2010'!I153/'NPP DAL IAL 2000'!I153)-1</f>
        <v>0.31066864352049772</v>
      </c>
      <c r="J153" s="47">
        <f>('NPP DAL IAL 2010'!J153/'NPP DAL IAL 2000'!J153)-1</f>
        <v>8.105963390519344E-2</v>
      </c>
      <c r="K153" s="47">
        <v>0</v>
      </c>
      <c r="L153" s="47">
        <v>0</v>
      </c>
      <c r="M153" s="60">
        <f>('NPP DAL IAL 2010'!M153/'NPP DAL IAL 2000'!M153)-1</f>
        <v>-1</v>
      </c>
      <c r="N153" s="59">
        <f>('NPP DAL IAL 2010'!N153/'NPP DAL IAL 2000'!N153)-1</f>
        <v>-1</v>
      </c>
      <c r="O153" s="60">
        <v>0</v>
      </c>
      <c r="P153" s="59">
        <v>0</v>
      </c>
    </row>
    <row r="154" spans="1:16" x14ac:dyDescent="0.35">
      <c r="A154" s="7" t="s">
        <v>326</v>
      </c>
      <c r="B154" s="3" t="s">
        <v>327</v>
      </c>
      <c r="C154" s="10" t="s">
        <v>16</v>
      </c>
      <c r="D154" s="10" t="s">
        <v>17</v>
      </c>
      <c r="E154" s="3" t="s">
        <v>18</v>
      </c>
      <c r="F154" s="3">
        <v>1</v>
      </c>
      <c r="G154" s="71">
        <f>('NPP DAL IAL 2010'!G154/'NPP DAL IAL 2000'!G154)-1</f>
        <v>-2.7740635752616316E-2</v>
      </c>
      <c r="H154" s="71">
        <f>('NPP DAL IAL 2010'!H154/'NPP DAL IAL 2000'!H154)-1</f>
        <v>-2.688176050930724E-2</v>
      </c>
      <c r="I154" s="47">
        <f>('NPP DAL IAL 2010'!I154/'NPP DAL IAL 2000'!I154)-1</f>
        <v>-7.3048662187522373E-2</v>
      </c>
      <c r="J154" s="47">
        <f>('NPP DAL IAL 2010'!J154/'NPP DAL IAL 2000'!J154)-1</f>
        <v>-4.7442232407829299E-2</v>
      </c>
      <c r="K154" s="47">
        <f>('NPP DAL IAL 2010'!K154/'NPP DAL IAL 2000'!K154)-1</f>
        <v>-7.5950208472732927E-2</v>
      </c>
      <c r="L154" s="47">
        <f>('NPP DAL IAL 2010'!L154/'NPP DAL IAL 2000'!L154)-1</f>
        <v>-5.0423932028143881E-2</v>
      </c>
      <c r="M154" s="60">
        <f>('NPP DAL IAL 2010'!M154/'NPP DAL IAL 2000'!M154)-1</f>
        <v>-0.25087807099906323</v>
      </c>
      <c r="N154" s="59">
        <f>('NPP DAL IAL 2010'!N154/'NPP DAL IAL 2000'!N154)-1</f>
        <v>-0.23018406335389463</v>
      </c>
      <c r="O154" s="60">
        <f>('NPP DAL IAL 2010'!O154/'NPP DAL IAL 2000'!O154)-1</f>
        <v>-0.93843179370853436</v>
      </c>
      <c r="P154" s="59">
        <f>('NPP DAL IAL 2010'!P154/'NPP DAL IAL 2000'!P154)-1</f>
        <v>-0.93673101192339281</v>
      </c>
    </row>
    <row r="155" spans="1:16" x14ac:dyDescent="0.35">
      <c r="A155" s="7" t="s">
        <v>328</v>
      </c>
      <c r="B155" s="3" t="s">
        <v>329</v>
      </c>
      <c r="C155" s="10" t="s">
        <v>16</v>
      </c>
      <c r="D155" s="10" t="s">
        <v>27</v>
      </c>
      <c r="E155" s="3" t="s">
        <v>18</v>
      </c>
      <c r="F155" s="3">
        <v>0</v>
      </c>
      <c r="G155" s="71">
        <f>('NPP DAL IAL 2010'!G155/'NPP DAL IAL 2000'!G155)-1</f>
        <v>-5.8515499907227375E-2</v>
      </c>
      <c r="H155" s="71">
        <f>('NPP DAL IAL 2010'!H155/'NPP DAL IAL 2000'!H155)-1</f>
        <v>-7.6313591466732E-2</v>
      </c>
      <c r="I155" s="47">
        <f>('NPP DAL IAL 2010'!I155/'NPP DAL IAL 2000'!I155)-1</f>
        <v>2.1612892984979037E-3</v>
      </c>
      <c r="J155" s="47">
        <f>('NPP DAL IAL 2010'!J155/'NPP DAL IAL 2000'!J155)-1</f>
        <v>8.4958358204968221E-2</v>
      </c>
      <c r="K155" s="47">
        <f>('NPP DAL IAL 2010'!K155/'NPP DAL IAL 2000'!K155)-1</f>
        <v>-5.525201452184858E-2</v>
      </c>
      <c r="L155" s="47">
        <f>('NPP DAL IAL 2010'!L155/'NPP DAL IAL 2000'!L155)-1</f>
        <v>2.2801652974765885E-2</v>
      </c>
      <c r="M155" s="60">
        <f>('NPP DAL IAL 2010'!M155/'NPP DAL IAL 2000'!M155)-1</f>
        <v>-0.35354815600517187</v>
      </c>
      <c r="N155" s="59">
        <f>('NPP DAL IAL 2010'!N155/'NPP DAL IAL 2000'!N155)-1</f>
        <v>-0.30013927018658171</v>
      </c>
      <c r="O155" s="60">
        <f>('NPP DAL IAL 2010'!O155/'NPP DAL IAL 2000'!O155)-1</f>
        <v>-0.95184982118935191</v>
      </c>
      <c r="P155" s="59">
        <f>('NPP DAL IAL 2010'!P155/'NPP DAL IAL 2000'!P155)-1</f>
        <v>-0.94787172533251152</v>
      </c>
    </row>
    <row r="156" spans="1:16" x14ac:dyDescent="0.35">
      <c r="A156" s="7" t="s">
        <v>330</v>
      </c>
      <c r="B156" s="3" t="s">
        <v>331</v>
      </c>
      <c r="C156" s="10" t="s">
        <v>30</v>
      </c>
      <c r="D156" s="10" t="s">
        <v>12</v>
      </c>
      <c r="E156" s="3" t="s">
        <v>13</v>
      </c>
      <c r="F156" s="3">
        <v>1</v>
      </c>
      <c r="G156" s="71">
        <f>('NPP DAL IAL 2010'!G156/'NPP DAL IAL 2000'!G156)-1</f>
        <v>0.23937969887707289</v>
      </c>
      <c r="H156" s="71">
        <f>('NPP DAL IAL 2010'!H156/'NPP DAL IAL 2000'!H156)-1</f>
        <v>0.23933429600453993</v>
      </c>
      <c r="I156" s="47">
        <f>('NPP DAL IAL 2010'!I156/'NPP DAL IAL 2000'!I156)-1</f>
        <v>0.42511302458329503</v>
      </c>
      <c r="J156" s="47">
        <f>('NPP DAL IAL 2010'!J156/'NPP DAL IAL 2000'!J156)-1</f>
        <v>0.14990203141935354</v>
      </c>
      <c r="K156" s="47">
        <f>('NPP DAL IAL 2010'!K156/'NPP DAL IAL 2000'!K156)-1</f>
        <v>0.42178083447159298</v>
      </c>
      <c r="L156" s="47">
        <f>('NPP DAL IAL 2010'!L156/'NPP DAL IAL 2000'!L156)-1</f>
        <v>0.14721333788247293</v>
      </c>
      <c r="M156" s="60">
        <f>('NPP DAL IAL 2010'!M156/'NPP DAL IAL 2000'!M156)-1</f>
        <v>-0.25867181009516937</v>
      </c>
      <c r="N156" s="59">
        <f>('NPP DAL IAL 2010'!N156/'NPP DAL IAL 2000'!N156)-1</f>
        <v>-0.40183355508293372</v>
      </c>
      <c r="O156" s="60">
        <f>('NPP DAL IAL 2010'!O156/'NPP DAL IAL 2000'!O156)-1</f>
        <v>-1</v>
      </c>
      <c r="P156" s="59">
        <f>('NPP DAL IAL 2010'!P156/'NPP DAL IAL 2000'!P156)-1</f>
        <v>-1</v>
      </c>
    </row>
    <row r="157" spans="1:16" x14ac:dyDescent="0.35">
      <c r="A157" s="7" t="s">
        <v>332</v>
      </c>
      <c r="B157" s="3" t="s">
        <v>333</v>
      </c>
      <c r="C157" s="10" t="s">
        <v>33</v>
      </c>
      <c r="D157" s="10" t="s">
        <v>27</v>
      </c>
      <c r="E157" s="3" t="s">
        <v>18</v>
      </c>
      <c r="F157" s="3">
        <v>0</v>
      </c>
      <c r="G157" s="71">
        <f>('NPP DAL IAL 2010'!G157/'NPP DAL IAL 2000'!G157)-1</f>
        <v>-6.1601642710472304E-2</v>
      </c>
      <c r="H157" s="71">
        <f>('NPP DAL IAL 2010'!H157/'NPP DAL IAL 2000'!H157)-1</f>
        <v>-6.159257214181979E-2</v>
      </c>
      <c r="I157" s="47">
        <v>0</v>
      </c>
      <c r="J157" s="47">
        <v>1</v>
      </c>
      <c r="K157" s="47">
        <v>2</v>
      </c>
      <c r="L157" s="47">
        <v>3</v>
      </c>
      <c r="M157" s="60">
        <f>('NPP DAL IAL 2010'!M157/'NPP DAL IAL 2000'!M157)-1</f>
        <v>-0.94104552325109814</v>
      </c>
      <c r="N157" s="59">
        <f>('NPP DAL IAL 2010'!N157/'NPP DAL IAL 2000'!N157)-1</f>
        <v>-0.93717603356629486</v>
      </c>
      <c r="O157" s="60">
        <v>2</v>
      </c>
      <c r="P157" s="59">
        <v>3</v>
      </c>
    </row>
    <row r="158" spans="1:16" x14ac:dyDescent="0.35">
      <c r="A158" s="7" t="s">
        <v>334</v>
      </c>
      <c r="B158" s="3" t="s">
        <v>335</v>
      </c>
      <c r="C158" s="10" t="s">
        <v>33</v>
      </c>
      <c r="D158" s="10" t="s">
        <v>17</v>
      </c>
      <c r="E158" s="3" t="s">
        <v>18</v>
      </c>
      <c r="F158" s="3">
        <v>1</v>
      </c>
      <c r="G158" s="71">
        <f>('NPP DAL IAL 2010'!G158/'NPP DAL IAL 2000'!G158)-1</f>
        <v>0.10451134433595199</v>
      </c>
      <c r="H158" s="71">
        <f>('NPP DAL IAL 2010'!H158/'NPP DAL IAL 2000'!H158)-1</f>
        <v>0.10451120350330334</v>
      </c>
      <c r="I158" s="47">
        <f>('NPP DAL IAL 2010'!I158/'NPP DAL IAL 2000'!I158)-1</f>
        <v>-0.24064577051709612</v>
      </c>
      <c r="J158" s="47">
        <f>('NPP DAL IAL 2010'!J158/'NPP DAL IAL 2000'!J158)-1</f>
        <v>-0.31249748569831259</v>
      </c>
      <c r="K158" s="47">
        <v>0</v>
      </c>
      <c r="L158" s="47">
        <v>0</v>
      </c>
      <c r="M158" s="60">
        <f>('NPP DAL IAL 2010'!M158/'NPP DAL IAL 2000'!M158)-1</f>
        <v>-0.88309975657901474</v>
      </c>
      <c r="N158" s="59">
        <f>('NPP DAL IAL 2010'!N158/'NPP DAL IAL 2000'!N158)-1</f>
        <v>-0.89416110669570437</v>
      </c>
      <c r="O158" s="60">
        <v>0</v>
      </c>
      <c r="P158" s="59">
        <v>0</v>
      </c>
    </row>
    <row r="159" spans="1:16" x14ac:dyDescent="0.35">
      <c r="A159" s="7" t="s">
        <v>336</v>
      </c>
      <c r="B159" s="3" t="s">
        <v>337</v>
      </c>
      <c r="C159" s="10" t="s">
        <v>33</v>
      </c>
      <c r="D159" s="10" t="s">
        <v>17</v>
      </c>
      <c r="E159" s="3" t="s">
        <v>18</v>
      </c>
      <c r="F159" s="3">
        <v>1</v>
      </c>
      <c r="G159" s="71">
        <f>('NPP DAL IAL 2010'!G159/'NPP DAL IAL 2000'!G159)-1</f>
        <v>6.0646721810750481E-2</v>
      </c>
      <c r="H159" s="71">
        <f>('NPP DAL IAL 2010'!H159/'NPP DAL IAL 2000'!H159)-1</f>
        <v>6.0647037628782208E-2</v>
      </c>
      <c r="I159" s="47">
        <f>('NPP DAL IAL 2010'!I159/'NPP DAL IAL 2000'!I159)-1</f>
        <v>6.0647648419429379E-2</v>
      </c>
      <c r="J159" s="47">
        <f>('NPP DAL IAL 2010'!J159/'NPP DAL IAL 2000'!J159)-1</f>
        <v>5.7586607571380455E-7</v>
      </c>
      <c r="K159" s="47">
        <f>('NPP DAL IAL 2010'!K159/'NPP DAL IAL 2000'!K159)-1</f>
        <v>6.065376173856718E-2</v>
      </c>
      <c r="L159" s="47">
        <f>('NPP DAL IAL 2010'!L159/'NPP DAL IAL 2000'!L159)-1</f>
        <v>6.3396300054030519E-6</v>
      </c>
      <c r="M159" s="60">
        <f>('NPP DAL IAL 2010'!M159/'NPP DAL IAL 2000'!M159)-1</f>
        <v>-0.69348367059549765</v>
      </c>
      <c r="N159" s="59">
        <f>('NPP DAL IAL 2010'!N159/'NPP DAL IAL 2000'!N159)-1</f>
        <v>-0.71101005468345024</v>
      </c>
      <c r="O159" s="60">
        <f>('NPP DAL IAL 2010'!O159/'NPP DAL IAL 2000'!O159)-1</f>
        <v>-0.85439533941626966</v>
      </c>
      <c r="P159" s="59">
        <f>('NPP DAL IAL 2010'!P159/'NPP DAL IAL 2000'!P159)-1</f>
        <v>-0.86272090957869552</v>
      </c>
    </row>
    <row r="160" spans="1:16" x14ac:dyDescent="0.35">
      <c r="A160" s="7" t="s">
        <v>338</v>
      </c>
      <c r="B160" s="3" t="s">
        <v>339</v>
      </c>
      <c r="C160" s="10" t="s">
        <v>24</v>
      </c>
      <c r="D160" s="10" t="s">
        <v>38</v>
      </c>
      <c r="E160" s="3" t="s">
        <v>13</v>
      </c>
      <c r="F160" s="3">
        <v>1</v>
      </c>
      <c r="G160" s="71">
        <f>('NPP DAL IAL 2010'!G160/'NPP DAL IAL 2000'!G160)-1</f>
        <v>5.9212517020525546E-2</v>
      </c>
      <c r="H160" s="71">
        <f>('NPP DAL IAL 2010'!H160/'NPP DAL IAL 2000'!H160)-1</f>
        <v>5.9218332182259248E-2</v>
      </c>
      <c r="I160" s="53" t="s">
        <v>477</v>
      </c>
      <c r="J160" s="53" t="s">
        <v>477</v>
      </c>
      <c r="K160" s="53" t="s">
        <v>477</v>
      </c>
      <c r="L160" s="53" t="s">
        <v>477</v>
      </c>
      <c r="M160" s="60" t="s">
        <v>477</v>
      </c>
      <c r="N160" s="60" t="s">
        <v>477</v>
      </c>
      <c r="O160" s="58" t="s">
        <v>477</v>
      </c>
      <c r="P160" s="58" t="s">
        <v>477</v>
      </c>
    </row>
    <row r="161" spans="1:16" x14ac:dyDescent="0.35">
      <c r="A161" s="7" t="s">
        <v>340</v>
      </c>
      <c r="B161" s="3" t="s">
        <v>341</v>
      </c>
      <c r="C161" s="10" t="s">
        <v>16</v>
      </c>
      <c r="D161" s="10" t="s">
        <v>27</v>
      </c>
      <c r="E161" s="3" t="s">
        <v>18</v>
      </c>
      <c r="F161" s="3">
        <v>0</v>
      </c>
      <c r="G161" s="71">
        <f>('NPP DAL IAL 2010'!G161/'NPP DAL IAL 2000'!G161)-1</f>
        <v>6.8767055529240118E-2</v>
      </c>
      <c r="H161" s="71">
        <v>0</v>
      </c>
      <c r="I161" s="47">
        <v>0</v>
      </c>
      <c r="J161" s="47">
        <v>0</v>
      </c>
      <c r="K161" s="47">
        <v>0</v>
      </c>
      <c r="L161" s="47">
        <v>0</v>
      </c>
      <c r="M161" s="60">
        <v>0</v>
      </c>
      <c r="N161" s="60">
        <v>0</v>
      </c>
      <c r="O161" s="60">
        <v>0</v>
      </c>
      <c r="P161" s="60">
        <v>0</v>
      </c>
    </row>
    <row r="162" spans="1:16" x14ac:dyDescent="0.35">
      <c r="A162" s="7" t="s">
        <v>342</v>
      </c>
      <c r="B162" s="3" t="s">
        <v>343</v>
      </c>
      <c r="C162" s="10" t="s">
        <v>30</v>
      </c>
      <c r="D162" s="10" t="s">
        <v>38</v>
      </c>
      <c r="E162" s="3" t="s">
        <v>13</v>
      </c>
      <c r="F162" s="3">
        <v>1</v>
      </c>
      <c r="G162" s="71">
        <f>('NPP DAL IAL 2010'!G162/'NPP DAL IAL 2000'!G162)-1</f>
        <v>0.18905494313973237</v>
      </c>
      <c r="H162" s="71">
        <f>('NPP DAL IAL 2010'!H162/'NPP DAL IAL 2000'!H162)-1</f>
        <v>0.1890596976684602</v>
      </c>
      <c r="I162" s="47">
        <v>0</v>
      </c>
      <c r="J162" s="47">
        <v>0</v>
      </c>
      <c r="K162" s="47">
        <v>0</v>
      </c>
      <c r="L162" s="47">
        <v>0</v>
      </c>
      <c r="M162" s="60">
        <f>('NPP DAL IAL 2010'!M162/'NPP DAL IAL 2000'!M162)-1</f>
        <v>0.17630602261074979</v>
      </c>
      <c r="N162" s="59">
        <f>('NPP DAL IAL 2010'!N162/'NPP DAL IAL 2000'!N162)-1</f>
        <v>-1.0725849242656293E-2</v>
      </c>
      <c r="O162" s="58">
        <v>0</v>
      </c>
      <c r="P162" s="72">
        <v>0</v>
      </c>
    </row>
    <row r="163" spans="1:16" x14ac:dyDescent="0.35">
      <c r="A163" s="7" t="s">
        <v>344</v>
      </c>
      <c r="B163" s="3" t="s">
        <v>345</v>
      </c>
      <c r="C163" s="10" t="s">
        <v>21</v>
      </c>
      <c r="D163" s="10" t="s">
        <v>27</v>
      </c>
      <c r="E163" s="3" t="s">
        <v>18</v>
      </c>
      <c r="F163" s="3">
        <v>0</v>
      </c>
      <c r="G163" s="71">
        <f>('NPP DAL IAL 2010'!G163/'NPP DAL IAL 2000'!G163)-1</f>
        <v>0.35590898377656432</v>
      </c>
      <c r="H163" s="71">
        <f>('NPP DAL IAL 2010'!H163/'NPP DAL IAL 2000'!H163)-1</f>
        <v>0.35456566040253978</v>
      </c>
      <c r="I163" s="47">
        <f>('NPP DAL IAL 2010'!I163/'NPP DAL IAL 2000'!I163)-1</f>
        <v>0.38530442987250257</v>
      </c>
      <c r="J163" s="47">
        <f>('NPP DAL IAL 2010'!J163/'NPP DAL IAL 2000'!J163)-1</f>
        <v>2.2692712777635071E-2</v>
      </c>
      <c r="K163" s="47">
        <f>('NPP DAL IAL 2010'!K163/'NPP DAL IAL 2000'!K163)-1</f>
        <v>0.37303026125227645</v>
      </c>
      <c r="L163" s="47">
        <f>('NPP DAL IAL 2010'!L163/'NPP DAL IAL 2000'!L163)-1</f>
        <v>1.3631381179594726E-2</v>
      </c>
      <c r="M163" s="60">
        <f>('NPP DAL IAL 2010'!M163/'NPP DAL IAL 2000'!M163)-1</f>
        <v>0.19869494469846849</v>
      </c>
      <c r="N163" s="59">
        <f>('NPP DAL IAL 2010'!N163/'NPP DAL IAL 2000'!N163)-1</f>
        <v>-0.11507062393546186</v>
      </c>
      <c r="O163" s="60">
        <f>('NPP DAL IAL 2010'!O163/'NPP DAL IAL 2000'!O163)-1</f>
        <v>0.58162768605719517</v>
      </c>
      <c r="P163" s="59">
        <f>('NPP DAL IAL 2010'!P163/'NPP DAL IAL 2000'!P163)-1</f>
        <v>0.16762718286183231</v>
      </c>
    </row>
    <row r="164" spans="1:16" x14ac:dyDescent="0.35">
      <c r="A164" s="7" t="s">
        <v>346</v>
      </c>
      <c r="B164" s="3" t="s">
        <v>347</v>
      </c>
      <c r="C164" s="10" t="s">
        <v>30</v>
      </c>
      <c r="D164" s="10" t="s">
        <v>38</v>
      </c>
      <c r="E164" s="3" t="s">
        <v>13</v>
      </c>
      <c r="F164" s="3">
        <v>1</v>
      </c>
      <c r="G164" s="71">
        <f>('NPP DAL IAL 2010'!G164/'NPP DAL IAL 2000'!G164)-1</f>
        <v>0.27896427796391277</v>
      </c>
      <c r="H164" s="71">
        <f>('NPP DAL IAL 2010'!H164/'NPP DAL IAL 2000'!H164)-1</f>
        <v>0.27888564684892292</v>
      </c>
      <c r="I164" s="47">
        <f>('NPP DAL IAL 2010'!I164/'NPP DAL IAL 2000'!I164)-1</f>
        <v>0.38717892123340536</v>
      </c>
      <c r="J164" s="47">
        <f>('NPP DAL IAL 2010'!J164/'NPP DAL IAL 2000'!J164)-1</f>
        <v>8.4677840158194462E-2</v>
      </c>
      <c r="K164" s="47">
        <f>('NPP DAL IAL 2010'!K164/'NPP DAL IAL 2000'!K164)-1</f>
        <v>0.38182554394450996</v>
      </c>
      <c r="L164" s="47">
        <f>('NPP DAL IAL 2010'!L164/'NPP DAL IAL 2000'!L164)-1</f>
        <v>8.0491869894093515E-2</v>
      </c>
      <c r="M164" s="60">
        <f>('NPP DAL IAL 2010'!M164/'NPP DAL IAL 2000'!M164)-1</f>
        <v>0.38792075126609449</v>
      </c>
      <c r="N164" s="59">
        <f>('NPP DAL IAL 2010'!N164/'NPP DAL IAL 2000'!N164)-1</f>
        <v>8.5257899864484177E-2</v>
      </c>
      <c r="O164" s="60">
        <f>('NPP DAL IAL 2010'!O164/'NPP DAL IAL 2000'!O164)-1</f>
        <v>0.1777351509941647</v>
      </c>
      <c r="P164" s="59">
        <f>('NPP DAL IAL 2010'!P164/'NPP DAL IAL 2000'!P164)-1</f>
        <v>-7.9092682057997576E-2</v>
      </c>
    </row>
    <row r="165" spans="1:16" x14ac:dyDescent="0.35">
      <c r="A165" s="7" t="s">
        <v>348</v>
      </c>
      <c r="B165" s="3" t="s">
        <v>349</v>
      </c>
      <c r="C165" s="10" t="s">
        <v>16</v>
      </c>
      <c r="D165" s="10" t="s">
        <v>17</v>
      </c>
      <c r="E165" s="3" t="s">
        <v>18</v>
      </c>
      <c r="F165" s="3">
        <v>1</v>
      </c>
      <c r="G165" s="71" t="s">
        <v>255</v>
      </c>
      <c r="H165" s="71" t="s">
        <v>255</v>
      </c>
      <c r="I165" s="53" t="s">
        <v>255</v>
      </c>
      <c r="J165" s="53" t="s">
        <v>255</v>
      </c>
      <c r="K165" s="53" t="s">
        <v>255</v>
      </c>
      <c r="L165" s="53" t="s">
        <v>255</v>
      </c>
      <c r="M165" s="58" t="s">
        <v>255</v>
      </c>
      <c r="N165" s="58" t="s">
        <v>255</v>
      </c>
      <c r="O165" s="58" t="s">
        <v>255</v>
      </c>
      <c r="P165" s="58" t="s">
        <v>255</v>
      </c>
    </row>
    <row r="166" spans="1:16" x14ac:dyDescent="0.35">
      <c r="A166" s="7" t="s">
        <v>350</v>
      </c>
      <c r="B166" s="3" t="s">
        <v>351</v>
      </c>
      <c r="C166" s="10" t="s">
        <v>30</v>
      </c>
      <c r="D166" s="10" t="s">
        <v>17</v>
      </c>
      <c r="E166" s="3" t="s">
        <v>18</v>
      </c>
      <c r="F166" s="3">
        <v>1</v>
      </c>
      <c r="G166" s="71">
        <f>('NPP DAL IAL 2010'!G166/'NPP DAL IAL 2000'!G166)-1</f>
        <v>0.13618952866558875</v>
      </c>
      <c r="H166" s="71">
        <f>('NPP DAL IAL 2010'!H166/'NPP DAL IAL 2000'!H166)-1</f>
        <v>0.13619848538645996</v>
      </c>
      <c r="I166" s="53" t="s">
        <v>477</v>
      </c>
      <c r="J166" s="53" t="s">
        <v>477</v>
      </c>
      <c r="K166" s="53" t="s">
        <v>477</v>
      </c>
      <c r="L166" s="53" t="s">
        <v>477</v>
      </c>
      <c r="M166" s="60" t="s">
        <v>477</v>
      </c>
      <c r="N166" s="59" t="s">
        <v>477</v>
      </c>
      <c r="O166" s="58" t="s">
        <v>477</v>
      </c>
      <c r="P166" s="58" t="s">
        <v>477</v>
      </c>
    </row>
    <row r="167" spans="1:16" x14ac:dyDescent="0.35">
      <c r="A167" s="7" t="s">
        <v>352</v>
      </c>
      <c r="B167" s="3" t="s">
        <v>353</v>
      </c>
      <c r="C167" s="10" t="s">
        <v>30</v>
      </c>
      <c r="D167" s="10" t="s">
        <v>12</v>
      </c>
      <c r="E167" s="3" t="s">
        <v>13</v>
      </c>
      <c r="F167" s="3">
        <v>1</v>
      </c>
      <c r="G167" s="71">
        <f>('NPP DAL IAL 2010'!G167/'NPP DAL IAL 2000'!G167)-1</f>
        <v>0.42609320817278151</v>
      </c>
      <c r="H167" s="71">
        <f>('NPP DAL IAL 2010'!H167/'NPP DAL IAL 2000'!H167)-1</f>
        <v>0.42154162649279736</v>
      </c>
      <c r="I167" s="47">
        <f>('NPP DAL IAL 2010'!I167/'NPP DAL IAL 2000'!I167)-1</f>
        <v>0.74544533981564154</v>
      </c>
      <c r="J167" s="47">
        <f>('NPP DAL IAL 2010'!J167/'NPP DAL IAL 2000'!J167)-1</f>
        <v>0.22785383648734481</v>
      </c>
      <c r="K167" s="47">
        <f>('NPP DAL IAL 2010'!K167/'NPP DAL IAL 2000'!K167)-1</f>
        <v>0.61545151650946472</v>
      </c>
      <c r="L167" s="47">
        <f>('NPP DAL IAL 2010'!L167/'NPP DAL IAL 2000'!L167)-1</f>
        <v>0.13640816871123129</v>
      </c>
      <c r="M167" s="60">
        <f>('NPP DAL IAL 2010'!M167/'NPP DAL IAL 2000'!M167)-1</f>
        <v>0.71063370545736859</v>
      </c>
      <c r="N167" s="59">
        <f>('NPP DAL IAL 2010'!N167/'NPP DAL IAL 2000'!N167)-1</f>
        <v>0.20336518718612151</v>
      </c>
      <c r="O167" s="60">
        <f>('NPP DAL IAL 2010'!O167/'NPP DAL IAL 2000'!O167)-1</f>
        <v>0.28652906909287479</v>
      </c>
      <c r="P167" s="59">
        <f>('NPP DAL IAL 2010'!P167/'NPP DAL IAL 2000'!P167)-1</f>
        <v>-9.4976154678652058E-2</v>
      </c>
    </row>
    <row r="168" spans="1:16" x14ac:dyDescent="0.35">
      <c r="A168" s="7" t="s">
        <v>354</v>
      </c>
      <c r="B168" s="3" t="s">
        <v>355</v>
      </c>
      <c r="C168" s="10" t="s">
        <v>24</v>
      </c>
      <c r="D168" s="10" t="s">
        <v>27</v>
      </c>
      <c r="E168" s="3" t="s">
        <v>18</v>
      </c>
      <c r="F168" s="3">
        <v>0</v>
      </c>
      <c r="G168" s="71">
        <f>('NPP DAL IAL 2010'!G168/'NPP DAL IAL 2000'!G168)-1</f>
        <v>0.14511989029279904</v>
      </c>
      <c r="H168" s="71">
        <f>('NPP DAL IAL 2010'!H168/'NPP DAL IAL 2000'!H168)-1</f>
        <v>0.14417120159370289</v>
      </c>
      <c r="I168" s="53" t="s">
        <v>477</v>
      </c>
      <c r="J168" s="53" t="s">
        <v>477</v>
      </c>
      <c r="K168" s="53" t="s">
        <v>477</v>
      </c>
      <c r="L168" s="53" t="s">
        <v>477</v>
      </c>
      <c r="M168" s="60" t="s">
        <v>477</v>
      </c>
      <c r="N168" s="59" t="s">
        <v>477</v>
      </c>
      <c r="O168" s="58" t="s">
        <v>477</v>
      </c>
      <c r="P168" s="58" t="s">
        <v>477</v>
      </c>
    </row>
    <row r="169" spans="1:16" x14ac:dyDescent="0.35">
      <c r="A169" s="7" t="s">
        <v>356</v>
      </c>
      <c r="B169" s="3" t="s">
        <v>357</v>
      </c>
      <c r="C169" s="10" t="s">
        <v>16</v>
      </c>
      <c r="D169" s="10" t="s">
        <v>43</v>
      </c>
      <c r="E169" s="3" t="s">
        <v>18</v>
      </c>
      <c r="F169" s="3">
        <v>0</v>
      </c>
      <c r="G169" s="71">
        <f>('NPP DAL IAL 2010'!G169/'NPP DAL IAL 2000'!G169)-1</f>
        <v>6.1495330910059653E-3</v>
      </c>
      <c r="H169" s="71">
        <f>('NPP DAL IAL 2010'!H169/'NPP DAL IAL 2000'!H169)-1</f>
        <v>3.3809669191148251E-2</v>
      </c>
      <c r="I169" s="47">
        <f>('NPP DAL IAL 2010'!I169/'NPP DAL IAL 2000'!I169)-1</f>
        <v>-0.16706250674954692</v>
      </c>
      <c r="J169" s="47">
        <f>('NPP DAL IAL 2010'!J169/'NPP DAL IAL 2000'!J169)-1</f>
        <v>-0.19430286050415579</v>
      </c>
      <c r="K169" s="47">
        <f>('NPP DAL IAL 2010'!K169/'NPP DAL IAL 2000'!K169)-1</f>
        <v>-0.21044285991181588</v>
      </c>
      <c r="L169" s="47">
        <f>('NPP DAL IAL 2010'!L169/'NPP DAL IAL 2000'!L169)-1</f>
        <v>-0.23626450436864954</v>
      </c>
      <c r="M169" s="60">
        <f>('NPP DAL IAL 2010'!M169/'NPP DAL IAL 2000'!M169)-1</f>
        <v>-0.18058183518204829</v>
      </c>
      <c r="N169" s="59">
        <f>('NPP DAL IAL 2010'!N169/'NPP DAL IAL 2000'!N169)-1</f>
        <v>-0.20738005337185139</v>
      </c>
      <c r="O169" s="60">
        <f>('NPP DAL IAL 2010'!O169/'NPP DAL IAL 2000'!O169)-1</f>
        <v>7.0635095224314881E-2</v>
      </c>
      <c r="P169" s="59">
        <f>('NPP DAL IAL 2010'!P169/'NPP DAL IAL 2000'!P169)-1</f>
        <v>3.5621088804459466E-2</v>
      </c>
    </row>
    <row r="170" spans="1:16" x14ac:dyDescent="0.35">
      <c r="A170" s="7" t="s">
        <v>358</v>
      </c>
      <c r="B170" s="3" t="s">
        <v>359</v>
      </c>
      <c r="C170" s="10" t="s">
        <v>16</v>
      </c>
      <c r="D170" s="10" t="s">
        <v>43</v>
      </c>
      <c r="E170" s="3" t="s">
        <v>18</v>
      </c>
      <c r="F170" s="3">
        <v>0</v>
      </c>
      <c r="G170" s="71">
        <f>('NPP DAL IAL 2010'!G170/'NPP DAL IAL 2000'!G170)-1</f>
        <v>-1.5480600857982751E-2</v>
      </c>
      <c r="H170" s="71">
        <f>('NPP DAL IAL 2010'!H170/'NPP DAL IAL 2000'!H170)-1</f>
        <v>-3.4897967805991303E-3</v>
      </c>
      <c r="I170" s="47">
        <f>('NPP DAL IAL 2010'!I170/'NPP DAL IAL 2000'!I170)-1</f>
        <v>-0.10304671108247476</v>
      </c>
      <c r="J170" s="47">
        <f>('NPP DAL IAL 2010'!J170/'NPP DAL IAL 2000'!J170)-1</f>
        <v>-9.9905564418948933E-2</v>
      </c>
      <c r="K170" s="47">
        <f>('NPP DAL IAL 2010'!K170/'NPP DAL IAL 2000'!K170)-1</f>
        <v>-9.1419188585343036E-2</v>
      </c>
      <c r="L170" s="47">
        <f>('NPP DAL IAL 2010'!L170/'NPP DAL IAL 2000'!L170)-1</f>
        <v>-8.823732212743296E-2</v>
      </c>
      <c r="M170" s="60">
        <f>('NPP DAL IAL 2010'!M170/'NPP DAL IAL 2000'!M170)-1</f>
        <v>-6.2424014080102341E-2</v>
      </c>
      <c r="N170" s="59">
        <f>('NPP DAL IAL 2010'!N170/'NPP DAL IAL 2000'!N170)-1</f>
        <v>-5.9140605995910533E-2</v>
      </c>
      <c r="O170" s="60">
        <f>('NPP DAL IAL 2010'!O170/'NPP DAL IAL 2000'!O170)-1</f>
        <v>1.3227602037832353E-2</v>
      </c>
      <c r="P170" s="59">
        <f>('NPP DAL IAL 2010'!P170/'NPP DAL IAL 2000'!P170)-1</f>
        <v>1.677594345188127E-2</v>
      </c>
    </row>
    <row r="171" spans="1:16" x14ac:dyDescent="0.35">
      <c r="A171" s="7" t="s">
        <v>360</v>
      </c>
      <c r="B171" s="3" t="s">
        <v>361</v>
      </c>
      <c r="C171" s="10" t="s">
        <v>24</v>
      </c>
      <c r="D171" s="10" t="s">
        <v>38</v>
      </c>
      <c r="E171" s="3" t="s">
        <v>13</v>
      </c>
      <c r="F171" s="3">
        <v>1</v>
      </c>
      <c r="G171" s="71">
        <f>('NPP DAL IAL 2010'!G171/'NPP DAL IAL 2000'!G171)-1</f>
        <v>0.38275859756874375</v>
      </c>
      <c r="H171" s="71">
        <f>('NPP DAL IAL 2010'!H171/'NPP DAL IAL 2000'!H171)-1</f>
        <v>0.36922044683487454</v>
      </c>
      <c r="I171" s="47">
        <f>('NPP DAL IAL 2010'!I171/'NPP DAL IAL 2000'!I171)-1</f>
        <v>0.65677073261782026</v>
      </c>
      <c r="J171" s="47">
        <f>('NPP DAL IAL 2010'!J171/'NPP DAL IAL 2000'!J171)-1</f>
        <v>0.21001021891518956</v>
      </c>
      <c r="K171" s="47">
        <f>('NPP DAL IAL 2010'!K171/'NPP DAL IAL 2000'!K171)-1</f>
        <v>0.66803368235802996</v>
      </c>
      <c r="L171" s="47">
        <f>('NPP DAL IAL 2010'!L171/'NPP DAL IAL 2000'!L171)-1</f>
        <v>0.21823603073843922</v>
      </c>
      <c r="M171" s="60">
        <f>('NPP DAL IAL 2010'!M171/'NPP DAL IAL 2000'!M171)-1</f>
        <v>0.62840776192938508</v>
      </c>
      <c r="N171" s="59">
        <f>('NPP DAL IAL 2010'!N171/'NPP DAL IAL 2000'!N171)-1</f>
        <v>0.18929553359625517</v>
      </c>
      <c r="O171" s="60">
        <f>('NPP DAL IAL 2010'!O171/'NPP DAL IAL 2000'!O171)-1</f>
        <v>0.36214304275676179</v>
      </c>
      <c r="P171" s="59">
        <f>('NPP DAL IAL 2010'!P171/'NPP DAL IAL 2000'!P171)-1</f>
        <v>-5.1689295865199325E-3</v>
      </c>
    </row>
    <row r="172" spans="1:16" x14ac:dyDescent="0.35">
      <c r="A172" s="7" t="s">
        <v>362</v>
      </c>
      <c r="B172" s="3" t="s">
        <v>363</v>
      </c>
      <c r="C172" s="10" t="s">
        <v>30</v>
      </c>
      <c r="D172" s="10" t="s">
        <v>12</v>
      </c>
      <c r="E172" s="3" t="s">
        <v>13</v>
      </c>
      <c r="F172" s="3">
        <v>1</v>
      </c>
      <c r="G172" s="71">
        <f>('NPP DAL IAL 2010'!G172/'NPP DAL IAL 2000'!G172)-1</f>
        <v>0.48875751247138655</v>
      </c>
      <c r="H172" s="71">
        <f>('NPP DAL IAL 2010'!H172/'NPP DAL IAL 2000'!H172)-1</f>
        <v>0.48885998113529072</v>
      </c>
      <c r="I172" s="47">
        <f>('NPP DAL IAL 2010'!I172/'NPP DAL IAL 2000'!I172)-1</f>
        <v>0.53177026364356861</v>
      </c>
      <c r="J172" s="47">
        <f>('NPP DAL IAL 2010'!J172/'NPP DAL IAL 2000'!J172)-1</f>
        <v>2.8820898574732023E-2</v>
      </c>
      <c r="K172" s="47">
        <f>('NPP DAL IAL 2010'!K172/'NPP DAL IAL 2000'!K172)-1</f>
        <v>0.14501941705360033</v>
      </c>
      <c r="L172" s="47">
        <f>('NPP DAL IAL 2010'!L172/'NPP DAL IAL 2000'!L172)-1</f>
        <v>-0.23094217618738311</v>
      </c>
      <c r="M172" s="60">
        <f>('NPP DAL IAL 2010'!M172/'NPP DAL IAL 2000'!M172)-1</f>
        <v>0.91640465166463336</v>
      </c>
      <c r="N172" s="59">
        <f>('NPP DAL IAL 2010'!N172/'NPP DAL IAL 2000'!N172)-1</f>
        <v>0.28716244371302801</v>
      </c>
      <c r="O172" s="60">
        <f>('NPP DAL IAL 2010'!O172/'NPP DAL IAL 2000'!O172)-1</f>
        <v>0.84048381736945754</v>
      </c>
      <c r="P172" s="59">
        <f>('NPP DAL IAL 2010'!P172/'NPP DAL IAL 2000'!P172)-1</f>
        <v>0.23616984853474632</v>
      </c>
    </row>
    <row r="173" spans="1:16" x14ac:dyDescent="0.35">
      <c r="A173" s="7" t="s">
        <v>364</v>
      </c>
      <c r="B173" s="3" t="s">
        <v>365</v>
      </c>
      <c r="C173" s="10" t="s">
        <v>30</v>
      </c>
      <c r="D173" s="10" t="s">
        <v>17</v>
      </c>
      <c r="E173" s="3" t="s">
        <v>18</v>
      </c>
      <c r="F173" s="3">
        <v>1</v>
      </c>
      <c r="G173" s="71">
        <f>('NPP DAL IAL 2010'!G173/'NPP DAL IAL 2000'!G173)-1</f>
        <v>4.22495848259965E-2</v>
      </c>
      <c r="H173" s="71">
        <f>('NPP DAL IAL 2010'!H173/'NPP DAL IAL 2000'!H173)-1</f>
        <v>1.9930034139967745E-3</v>
      </c>
      <c r="I173" s="47">
        <f>('NPP DAL IAL 2010'!I173/'NPP DAL IAL 2000'!I173)-1</f>
        <v>1.6856083046818959E-2</v>
      </c>
      <c r="J173" s="47">
        <f>('NPP DAL IAL 2010'!J173/'NPP DAL IAL 2000'!J173)-1</f>
        <v>1.4833516384027412E-2</v>
      </c>
      <c r="K173" s="47">
        <f>('NPP DAL IAL 2010'!K173/'NPP DAL IAL 2000'!K173)-1</f>
        <v>-1.5053960836888369E-2</v>
      </c>
      <c r="L173" s="47">
        <f>('NPP DAL IAL 2010'!L173/'NPP DAL IAL 2000'!L173)-1</f>
        <v>-1.7013057169863011E-2</v>
      </c>
      <c r="M173" s="60">
        <f>('NPP DAL IAL 2010'!M173/'NPP DAL IAL 2000'!M173)-1</f>
        <v>-2.1261061572681372E-2</v>
      </c>
      <c r="N173" s="59">
        <f>('NPP DAL IAL 2010'!N173/'NPP DAL IAL 2000'!N173)-1</f>
        <v>-2.3207811738651607E-2</v>
      </c>
      <c r="O173" s="60">
        <f>('NPP DAL IAL 2010'!O173/'NPP DAL IAL 2000'!O173)-1</f>
        <v>1.1327552289255527E-2</v>
      </c>
      <c r="P173" s="59">
        <f>('NPP DAL IAL 2010'!P173/'NPP DAL IAL 2000'!P173)-1</f>
        <v>9.3159820911461466E-3</v>
      </c>
    </row>
    <row r="174" spans="1:16" x14ac:dyDescent="0.35">
      <c r="A174" s="7" t="s">
        <v>366</v>
      </c>
      <c r="B174" s="3" t="s">
        <v>367</v>
      </c>
      <c r="C174" s="10" t="s">
        <v>16</v>
      </c>
      <c r="D174" s="10" t="s">
        <v>43</v>
      </c>
      <c r="E174" s="3" t="s">
        <v>18</v>
      </c>
      <c r="F174" s="3">
        <v>0</v>
      </c>
      <c r="G174" s="71">
        <f>('NPP DAL IAL 2010'!G174/'NPP DAL IAL 2000'!G174)-1</f>
        <v>-8.6216633409886834E-3</v>
      </c>
      <c r="H174" s="71">
        <f>('NPP DAL IAL 2010'!H174/'NPP DAL IAL 2000'!H174)-1</f>
        <v>-2.2349813751552094E-2</v>
      </c>
      <c r="I174" s="47">
        <f>('NPP DAL IAL 2010'!I174/'NPP DAL IAL 2000'!I174)-1</f>
        <v>-8.8095270324001329E-2</v>
      </c>
      <c r="J174" s="47">
        <f>('NPP DAL IAL 2010'!J174/'NPP DAL IAL 2000'!J174)-1</f>
        <v>-6.7248446834276554E-2</v>
      </c>
      <c r="K174" s="47">
        <f>('NPP DAL IAL 2010'!K174/'NPP DAL IAL 2000'!K174)-1</f>
        <v>-0.10415852801741321</v>
      </c>
      <c r="L174" s="47">
        <f>('NPP DAL IAL 2010'!L174/'NPP DAL IAL 2000'!L174)-1</f>
        <v>-8.3678922600922356E-2</v>
      </c>
      <c r="M174" s="60">
        <f>('NPP DAL IAL 2010'!M174/'NPP DAL IAL 2000'!M174)-1</f>
        <v>-0.10658158407626628</v>
      </c>
      <c r="N174" s="59">
        <f>('NPP DAL IAL 2010'!N174/'NPP DAL IAL 2000'!N174)-1</f>
        <v>-8.615737153177272E-2</v>
      </c>
      <c r="O174" s="60">
        <f>('NPP DAL IAL 2010'!O174/'NPP DAL IAL 2000'!O174)-1</f>
        <v>-1.5444913050688625E-2</v>
      </c>
      <c r="P174" s="59">
        <f>('NPP DAL IAL 2010'!P174/'NPP DAL IAL 2000'!P174)-1</f>
        <v>7.0627518901824615E-3</v>
      </c>
    </row>
    <row r="175" spans="1:16" x14ac:dyDescent="0.35">
      <c r="A175" s="7" t="s">
        <v>368</v>
      </c>
      <c r="B175" s="3" t="s">
        <v>369</v>
      </c>
      <c r="C175" s="10" t="s">
        <v>11</v>
      </c>
      <c r="D175" s="10" t="s">
        <v>38</v>
      </c>
      <c r="E175" s="3" t="s">
        <v>18</v>
      </c>
      <c r="F175" s="3">
        <v>1</v>
      </c>
      <c r="G175" s="71">
        <f>('NPP DAL IAL 2010'!G175/'NPP DAL IAL 2000'!G175)-1</f>
        <v>9.3808789025344064E-2</v>
      </c>
      <c r="H175" s="71">
        <f>('NPP DAL IAL 2010'!H175/'NPP DAL IAL 2000'!H175)-1</f>
        <v>8.1823137670909984E-2</v>
      </c>
      <c r="I175" s="47">
        <f>('NPP DAL IAL 2010'!I175/'NPP DAL IAL 2000'!I175)-1</f>
        <v>0.20181780637452973</v>
      </c>
      <c r="J175" s="47">
        <f>('NPP DAL IAL 2010'!J175/'NPP DAL IAL 2000'!J175)-1</f>
        <v>0.11091893353469939</v>
      </c>
      <c r="K175" s="47">
        <f>('NPP DAL IAL 2010'!K175/'NPP DAL IAL 2000'!K175)-1</f>
        <v>0.17642765616944822</v>
      </c>
      <c r="L175" s="47">
        <f>('NPP DAL IAL 2010'!L175/'NPP DAL IAL 2000'!L175)-1</f>
        <v>8.74491543065119E-2</v>
      </c>
      <c r="M175" s="60">
        <f>('NPP DAL IAL 2010'!M175/'NPP DAL IAL 2000'!M175)-1</f>
        <v>0.2024593352592865</v>
      </c>
      <c r="N175" s="59">
        <f>('NPP DAL IAL 2010'!N175/'NPP DAL IAL 2000'!N175)-1</f>
        <v>0.11151194071158232</v>
      </c>
      <c r="O175" s="60">
        <f>('NPP DAL IAL 2010'!O175/'NPP DAL IAL 2000'!O175)-1</f>
        <v>-1.9955482658210899E-2</v>
      </c>
      <c r="P175" s="59">
        <f>('NPP DAL IAL 2010'!P175/'NPP DAL IAL 2000'!P175)-1</f>
        <v>-9.4080646627916598E-2</v>
      </c>
    </row>
    <row r="176" spans="1:16" x14ac:dyDescent="0.35">
      <c r="A176" s="7" t="s">
        <v>370</v>
      </c>
      <c r="B176" s="3" t="s">
        <v>371</v>
      </c>
      <c r="C176" s="10" t="s">
        <v>30</v>
      </c>
      <c r="D176" s="10" t="s">
        <v>38</v>
      </c>
      <c r="E176" s="3" t="s">
        <v>13</v>
      </c>
      <c r="F176" s="3">
        <v>1</v>
      </c>
      <c r="G176" s="71">
        <f>('NPP DAL IAL 2010'!G176/'NPP DAL IAL 2000'!G176)-1</f>
        <v>0.24362411139823847</v>
      </c>
      <c r="H176" s="71">
        <f>('NPP DAL IAL 2010'!H176/'NPP DAL IAL 2000'!H176)-1</f>
        <v>0.24363113486529753</v>
      </c>
      <c r="I176" s="47">
        <f>('NPP DAL IAL 2010'!I176/'NPP DAL IAL 2000'!I176)-1</f>
        <v>0.28772500374807275</v>
      </c>
      <c r="J176" s="47">
        <f>('NPP DAL IAL 2010'!J176/'NPP DAL IAL 2000'!J176)-1</f>
        <v>3.5455745394755933E-2</v>
      </c>
      <c r="K176" s="47">
        <f>('NPP DAL IAL 2010'!K176/'NPP DAL IAL 2000'!K176)-1</f>
        <v>0.28778052388362729</v>
      </c>
      <c r="L176" s="47">
        <f>('NPP DAL IAL 2010'!L176/'NPP DAL IAL 2000'!L176)-1</f>
        <v>3.5500388966308583E-2</v>
      </c>
      <c r="M176" s="60">
        <f>('NPP DAL IAL 2010'!M176/'NPP DAL IAL 2000'!M176)-1</f>
        <v>0.28745533025550452</v>
      </c>
      <c r="N176" s="59">
        <f>('NPP DAL IAL 2010'!N176/'NPP DAL IAL 2000'!N176)-1</f>
        <v>3.5238901762421726E-2</v>
      </c>
      <c r="O176" s="60">
        <f>('NPP DAL IAL 2010'!O176/'NPP DAL IAL 2000'!O176)-1</f>
        <v>0.20397534838949416</v>
      </c>
      <c r="P176" s="59">
        <f>('NPP DAL IAL 2010'!P176/'NPP DAL IAL 2000'!P176)-1</f>
        <v>-3.1887096876276333E-2</v>
      </c>
    </row>
    <row r="177" spans="1:16" x14ac:dyDescent="0.35">
      <c r="A177" s="7" t="s">
        <v>372</v>
      </c>
      <c r="B177" s="3" t="s">
        <v>373</v>
      </c>
      <c r="C177" s="10" t="s">
        <v>33</v>
      </c>
      <c r="D177" s="10" t="s">
        <v>17</v>
      </c>
      <c r="E177" s="3" t="s">
        <v>18</v>
      </c>
      <c r="F177" s="3">
        <v>1</v>
      </c>
      <c r="G177" s="71">
        <f>('NPP DAL IAL 2010'!G177/'NPP DAL IAL 2000'!G177)-1</f>
        <v>3.8993996507928896E-2</v>
      </c>
      <c r="H177" s="71">
        <f>('NPP DAL IAL 2010'!H177/'NPP DAL IAL 2000'!H177)-1</f>
        <v>-2.3425188896521121E-2</v>
      </c>
      <c r="I177" s="47">
        <f>('NPP DAL IAL 2010'!I177/'NPP DAL IAL 2000'!I177)-1</f>
        <v>-7.1856140742302732E-2</v>
      </c>
      <c r="J177" s="47">
        <f>('NPP DAL IAL 2010'!J177/'NPP DAL IAL 2000'!J177)-1</f>
        <v>-4.9592669496622888E-2</v>
      </c>
      <c r="K177" s="47">
        <f>('NPP DAL IAL 2010'!K177/'NPP DAL IAL 2000'!K177)-1</f>
        <v>-0.17218021112809423</v>
      </c>
      <c r="L177" s="47">
        <f>('NPP DAL IAL 2010'!L177/'NPP DAL IAL 2000'!L177)-1</f>
        <v>-0.15232322249176977</v>
      </c>
      <c r="M177" s="60">
        <f>('NPP DAL IAL 2010'!M177/'NPP DAL IAL 2000'!M177)-1</f>
        <v>-8.933834287696818E-2</v>
      </c>
      <c r="N177" s="59">
        <f>('NPP DAL IAL 2010'!N177/'NPP DAL IAL 2000'!N177)-1</f>
        <v>-6.749421880538653E-2</v>
      </c>
      <c r="O177" s="60">
        <f>('NPP DAL IAL 2010'!O177/'NPP DAL IAL 2000'!O177)-1</f>
        <v>-3.9761521259529586E-2</v>
      </c>
      <c r="P177" s="59">
        <f>('NPP DAL IAL 2010'!P177/'NPP DAL IAL 2000'!P177)-1</f>
        <v>-1.6728193454579543E-2</v>
      </c>
    </row>
    <row r="178" spans="1:16" x14ac:dyDescent="0.35">
      <c r="A178" s="7" t="s">
        <v>374</v>
      </c>
      <c r="B178" s="3" t="s">
        <v>375</v>
      </c>
      <c r="C178" s="10" t="s">
        <v>30</v>
      </c>
      <c r="D178" s="10" t="s">
        <v>38</v>
      </c>
      <c r="E178" s="3" t="s">
        <v>18</v>
      </c>
      <c r="F178" s="3">
        <v>1</v>
      </c>
      <c r="G178" s="71">
        <f>('NPP DAL IAL 2010'!G178/'NPP DAL IAL 2000'!G178)-1</f>
        <v>6.9093708158740608E-2</v>
      </c>
      <c r="H178" s="71">
        <f>('NPP DAL IAL 2010'!H178/'NPP DAL IAL 2000'!H178)-1</f>
        <v>6.5415467957399498E-2</v>
      </c>
      <c r="I178" s="47">
        <f>('NPP DAL IAL 2010'!I178/'NPP DAL IAL 2000'!I178)-1</f>
        <v>9.8018086748017819E-2</v>
      </c>
      <c r="J178" s="47">
        <f>('NPP DAL IAL 2010'!J178/'NPP DAL IAL 2000'!J178)-1</f>
        <v>3.060084987608036E-2</v>
      </c>
      <c r="K178" s="47">
        <f>('NPP DAL IAL 2010'!K178/'NPP DAL IAL 2000'!K178)-1</f>
        <v>0.10721455864502749</v>
      </c>
      <c r="L178" s="47">
        <f>('NPP DAL IAL 2010'!L178/'NPP DAL IAL 2000'!L178)-1</f>
        <v>3.9232667391027043E-2</v>
      </c>
      <c r="M178" s="60">
        <f>('NPP DAL IAL 2010'!M178/'NPP DAL IAL 2000'!M178)-1</f>
        <v>6.0329446118834618E-2</v>
      </c>
      <c r="N178" s="59">
        <f>('NPP DAL IAL 2010'!N178/'NPP DAL IAL 2000'!N178)-1</f>
        <v>-4.7737450708459361E-3</v>
      </c>
      <c r="O178" s="60">
        <f>('NPP DAL IAL 2010'!O178/'NPP DAL IAL 2000'!O178)-1</f>
        <v>6.9810881087860599E-2</v>
      </c>
      <c r="P178" s="59">
        <f>('NPP DAL IAL 2010'!P178/'NPP DAL IAL 2000'!P178)-1</f>
        <v>4.1255390621350863E-3</v>
      </c>
    </row>
    <row r="179" spans="1:16" x14ac:dyDescent="0.35">
      <c r="A179" s="7" t="s">
        <v>376</v>
      </c>
      <c r="B179" s="3" t="s">
        <v>377</v>
      </c>
      <c r="C179" s="10" t="s">
        <v>16</v>
      </c>
      <c r="D179" s="10" t="s">
        <v>43</v>
      </c>
      <c r="E179" s="3" t="s">
        <v>18</v>
      </c>
      <c r="F179" s="3">
        <v>0</v>
      </c>
      <c r="G179" s="71">
        <f>('NPP DAL IAL 2010'!G179/'NPP DAL IAL 2000'!G179)-1</f>
        <v>-1.5728576048779086E-2</v>
      </c>
      <c r="H179" s="71">
        <f>('NPP DAL IAL 2010'!H179/'NPP DAL IAL 2000'!H179)-1</f>
        <v>-5.104814090331744E-2</v>
      </c>
      <c r="I179" s="47">
        <f>('NPP DAL IAL 2010'!I179/'NPP DAL IAL 2000'!I179)-1</f>
        <v>-8.5514001372931192E-2</v>
      </c>
      <c r="J179" s="47">
        <f>('NPP DAL IAL 2010'!J179/'NPP DAL IAL 2000'!J179)-1</f>
        <v>-3.6319925124992269E-2</v>
      </c>
      <c r="K179" s="47">
        <f>('NPP DAL IAL 2010'!K179/'NPP DAL IAL 2000'!K179)-1</f>
        <v>-0.10294387496637947</v>
      </c>
      <c r="L179" s="47">
        <f>('NPP DAL IAL 2010'!L179/'NPP DAL IAL 2000'!L179)-1</f>
        <v>-5.4687425463776584E-2</v>
      </c>
      <c r="M179" s="60">
        <f>('NPP DAL IAL 2010'!M179/'NPP DAL IAL 2000'!M179)-1</f>
        <v>-6.4766581691568348E-2</v>
      </c>
      <c r="N179" s="59">
        <f>('NPP DAL IAL 2010'!N179/'NPP DAL IAL 2000'!N179)-1</f>
        <v>-1.4456413838853432E-2</v>
      </c>
      <c r="O179" s="60">
        <f>('NPP DAL IAL 2010'!O179/'NPP DAL IAL 2000'!O179)-1</f>
        <v>-6.1473148234330699E-2</v>
      </c>
      <c r="P179" s="59">
        <f>('NPP DAL IAL 2010'!P179/'NPP DAL IAL 2000'!P179)-1</f>
        <v>-1.0985812642737236E-2</v>
      </c>
    </row>
    <row r="180" spans="1:16" x14ac:dyDescent="0.35">
      <c r="A180" s="7" t="s">
        <v>378</v>
      </c>
      <c r="B180" s="3" t="s">
        <v>379</v>
      </c>
      <c r="C180" s="10" t="s">
        <v>16</v>
      </c>
      <c r="D180" s="10" t="s">
        <v>43</v>
      </c>
      <c r="E180" s="3" t="s">
        <v>18</v>
      </c>
      <c r="F180" s="3">
        <v>0</v>
      </c>
      <c r="G180" s="71">
        <f>('NPP DAL IAL 2010'!G180/'NPP DAL IAL 2000'!G180)-1</f>
        <v>-1.3374406402248296E-2</v>
      </c>
      <c r="H180" s="71">
        <f>('NPP DAL IAL 2010'!H180/'NPP DAL IAL 2000'!H180)-1</f>
        <v>-1.1514562034649845E-2</v>
      </c>
      <c r="I180" s="47">
        <f>('NPP DAL IAL 2010'!I180/'NPP DAL IAL 2000'!I180)-1</f>
        <v>0.14025632510818054</v>
      </c>
      <c r="J180" s="47">
        <f>('NPP DAL IAL 2010'!J180/'NPP DAL IAL 2000'!J180)-1</f>
        <v>0.15353881940357983</v>
      </c>
      <c r="K180" s="47">
        <f>('NPP DAL IAL 2010'!K180/'NPP DAL IAL 2000'!K180)-1</f>
        <v>-5.3932260980486202E-2</v>
      </c>
      <c r="L180" s="47">
        <f>('NPP DAL IAL 2010'!L180/'NPP DAL IAL 2000'!L180)-1</f>
        <v>-4.2911809639954668E-2</v>
      </c>
      <c r="M180" s="60">
        <f>('NPP DAL IAL 2010'!M180/'NPP DAL IAL 2000'!M180)-1</f>
        <v>-2.72083356771885E-2</v>
      </c>
      <c r="N180" s="59">
        <f>('NPP DAL IAL 2010'!N180/'NPP DAL IAL 2000'!N180)-1</f>
        <v>-1.5876585572005997E-2</v>
      </c>
      <c r="O180" s="60">
        <f>('NPP DAL IAL 2010'!O180/'NPP DAL IAL 2000'!O180)-1</f>
        <v>-5.6575395456498256E-2</v>
      </c>
      <c r="P180" s="59">
        <f>('NPP DAL IAL 2010'!P180/'NPP DAL IAL 2000'!P180)-1</f>
        <v>-4.5585733174379861E-2</v>
      </c>
    </row>
    <row r="181" spans="1:16" x14ac:dyDescent="0.35">
      <c r="A181" s="7" t="s">
        <v>380</v>
      </c>
      <c r="B181" s="3" t="s">
        <v>381</v>
      </c>
      <c r="C181" s="10" t="s">
        <v>21</v>
      </c>
      <c r="D181" s="10" t="s">
        <v>38</v>
      </c>
      <c r="E181" s="3" t="s">
        <v>18</v>
      </c>
      <c r="F181" s="3">
        <v>1</v>
      </c>
      <c r="G181" s="71">
        <f>('NPP DAL IAL 2010'!G181/'NPP DAL IAL 2000'!G181)-1</f>
        <v>0.28281498241254188</v>
      </c>
      <c r="H181" s="71">
        <f>('NPP DAL IAL 2010'!H181/'NPP DAL IAL 2000'!H181)-1</f>
        <v>0.28274745034521565</v>
      </c>
      <c r="I181" s="47">
        <f>('NPP DAL IAL 2010'!I181/'NPP DAL IAL 2000'!I181)-1</f>
        <v>0.30116567852869136</v>
      </c>
      <c r="J181" s="47">
        <f>('NPP DAL IAL 2010'!J181/'NPP DAL IAL 2000'!J181)-1</f>
        <v>1.4358421198591431E-2</v>
      </c>
      <c r="K181" s="47">
        <f>('NPP DAL IAL 2010'!K181/'NPP DAL IAL 2000'!K181)-1</f>
        <v>0.29636667009051831</v>
      </c>
      <c r="L181" s="47">
        <f>('NPP DAL IAL 2010'!L181/'NPP DAL IAL 2000'!L181)-1</f>
        <v>1.0617226127900059E-2</v>
      </c>
      <c r="M181" s="60">
        <f>('NPP DAL IAL 2010'!M181/'NPP DAL IAL 2000'!M181)-1</f>
        <v>0.30951831238743366</v>
      </c>
      <c r="N181" s="59">
        <f>('NPP DAL IAL 2010'!N181/'NPP DAL IAL 2000'!N181)-1</f>
        <v>2.0869939780440161E-2</v>
      </c>
      <c r="O181" s="60">
        <f>('NPP DAL IAL 2010'!O181/'NPP DAL IAL 2000'!O181)-1</f>
        <v>0.26436276729077068</v>
      </c>
      <c r="P181" s="59">
        <f>('NPP DAL IAL 2010'!P181/'NPP DAL IAL 2000'!P181)-1</f>
        <v>-1.4332270198235353E-2</v>
      </c>
    </row>
    <row r="182" spans="1:16" x14ac:dyDescent="0.35">
      <c r="A182" s="7" t="s">
        <v>382</v>
      </c>
      <c r="B182" s="3" t="s">
        <v>383</v>
      </c>
      <c r="C182" s="10" t="s">
        <v>16</v>
      </c>
      <c r="D182" s="10" t="s">
        <v>12</v>
      </c>
      <c r="E182" s="3" t="s">
        <v>18</v>
      </c>
      <c r="F182" s="3">
        <v>1</v>
      </c>
      <c r="G182" s="71">
        <f>('NPP DAL IAL 2010'!G182/'NPP DAL IAL 2000'!G182)-1</f>
        <v>8.8698189674905503E-2</v>
      </c>
      <c r="H182" s="71">
        <f>('NPP DAL IAL 2010'!H182/'NPP DAL IAL 2000'!H182)-1</f>
        <v>8.9085559231993461E-2</v>
      </c>
      <c r="I182" s="47">
        <f>('NPP DAL IAL 2010'!I182/'NPP DAL IAL 2000'!I182)-1</f>
        <v>0.15315083135053409</v>
      </c>
      <c r="J182" s="47">
        <f>('NPP DAL IAL 2010'!J182/'NPP DAL IAL 2000'!J182)-1</f>
        <v>5.8824829303327109E-2</v>
      </c>
      <c r="K182" s="47">
        <f>('NPP DAL IAL 2010'!K182/'NPP DAL IAL 2000'!K182)-1</f>
        <v>0.15315227049254054</v>
      </c>
      <c r="L182" s="47">
        <f>('NPP DAL IAL 2010'!L182/'NPP DAL IAL 2000'!L182)-1</f>
        <v>5.8826150725683979E-2</v>
      </c>
      <c r="M182" s="60">
        <f>('NPP DAL IAL 2010'!M182/'NPP DAL IAL 2000'!M182)-1</f>
        <v>0.15603593943935867</v>
      </c>
      <c r="N182" s="59">
        <f>('NPP DAL IAL 2010'!N182/'NPP DAL IAL 2000'!N182)-1</f>
        <v>6.1473939893737617E-2</v>
      </c>
      <c r="O182" s="60">
        <f>('NPP DAL IAL 2010'!O182/'NPP DAL IAL 2000'!O182)-1</f>
        <v>-0.75254253725566356</v>
      </c>
      <c r="P182" s="59">
        <f>('NPP DAL IAL 2010'!P182/'NPP DAL IAL 2000'!P182)-1</f>
        <v>-0.77278418518482639</v>
      </c>
    </row>
    <row r="183" spans="1:16" x14ac:dyDescent="0.35">
      <c r="A183" s="7" t="s">
        <v>384</v>
      </c>
      <c r="B183" s="3" t="s">
        <v>385</v>
      </c>
      <c r="C183" s="10" t="s">
        <v>30</v>
      </c>
      <c r="D183" s="10" t="s">
        <v>12</v>
      </c>
      <c r="E183" s="3" t="s">
        <v>13</v>
      </c>
      <c r="F183" s="3">
        <v>1</v>
      </c>
      <c r="G183" s="71">
        <f>('NPP DAL IAL 2010'!G183/'NPP DAL IAL 2000'!G183)-1</f>
        <v>0.25479669749122102</v>
      </c>
      <c r="H183" s="71">
        <f>('NPP DAL IAL 2010'!H183/'NPP DAL IAL 2000'!H183)-1</f>
        <v>0.24857723271386645</v>
      </c>
      <c r="I183" s="47">
        <f>('NPP DAL IAL 2010'!I183/'NPP DAL IAL 2000'!I183)-1</f>
        <v>0.41361954941136636</v>
      </c>
      <c r="J183" s="47">
        <f>('NPP DAL IAL 2010'!J183/'NPP DAL IAL 2000'!J183)-1</f>
        <v>0.13218430736460673</v>
      </c>
      <c r="K183" s="47">
        <f>('NPP DAL IAL 2010'!K183/'NPP DAL IAL 2000'!K183)-1</f>
        <v>0.45851915056160331</v>
      </c>
      <c r="L183" s="47">
        <f>('NPP DAL IAL 2010'!L183/'NPP DAL IAL 2000'!L183)-1</f>
        <v>0.16814491915042673</v>
      </c>
      <c r="M183" s="60">
        <f>('NPP DAL IAL 2010'!M183/'NPP DAL IAL 2000'!M183)-1</f>
        <v>0.34902873499882725</v>
      </c>
      <c r="N183" s="59">
        <f>('NPP DAL IAL 2010'!N183/'NPP DAL IAL 2000'!N183)-1</f>
        <v>8.0452774288237494E-2</v>
      </c>
      <c r="O183" s="60">
        <f>('NPP DAL IAL 2010'!O183/'NPP DAL IAL 2000'!O183)-1</f>
        <v>0.1152966386386105</v>
      </c>
      <c r="P183" s="59">
        <f>('NPP DAL IAL 2010'!P183/'NPP DAL IAL 2000'!P183)-1</f>
        <v>-0.10674597500513572</v>
      </c>
    </row>
    <row r="184" spans="1:16" x14ac:dyDescent="0.35">
      <c r="A184" s="7" t="s">
        <v>386</v>
      </c>
      <c r="B184" s="3" t="s">
        <v>387</v>
      </c>
      <c r="C184" s="10" t="s">
        <v>24</v>
      </c>
      <c r="D184" s="10" t="s">
        <v>17</v>
      </c>
      <c r="E184" s="3" t="s">
        <v>18</v>
      </c>
      <c r="F184" s="3">
        <v>1</v>
      </c>
      <c r="G184" s="71">
        <f>('NPP DAL IAL 2010'!G184/'NPP DAL IAL 2000'!G184)-1</f>
        <v>0.10965180596976887</v>
      </c>
      <c r="H184" s="71">
        <f>('NPP DAL IAL 2010'!H184/'NPP DAL IAL 2000'!H184)-1</f>
        <v>8.341378561491708E-2</v>
      </c>
      <c r="I184" s="47">
        <f>('NPP DAL IAL 2010'!I184/'NPP DAL IAL 2000'!I184)-1</f>
        <v>0.17118516618142454</v>
      </c>
      <c r="J184" s="47">
        <f>('NPP DAL IAL 2010'!J184/'NPP DAL IAL 2000'!J184)-1</f>
        <v>8.101371953347547E-2</v>
      </c>
      <c r="K184" s="47">
        <f>('NPP DAL IAL 2010'!K184/'NPP DAL IAL 2000'!K184)-1</f>
        <v>0.18969897907130084</v>
      </c>
      <c r="L184" s="47">
        <f>('NPP DAL IAL 2010'!L184/'NPP DAL IAL 2000'!L184)-1</f>
        <v>9.8102123923094808E-2</v>
      </c>
      <c r="M184" s="60">
        <f>('NPP DAL IAL 2010'!M184/'NPP DAL IAL 2000'!M184)-1</f>
        <v>0.1214614034401893</v>
      </c>
      <c r="N184" s="59">
        <f>('NPP DAL IAL 2010'!N184/'NPP DAL IAL 2000'!N184)-1</f>
        <v>3.5118269981840422E-2</v>
      </c>
      <c r="O184" s="60">
        <f>('NPP DAL IAL 2010'!O184/'NPP DAL IAL 2000'!O184)-1</f>
        <v>2.9982526630421447E-2</v>
      </c>
      <c r="P184" s="59">
        <f>('NPP DAL IAL 2010'!P184/'NPP DAL IAL 2000'!P184)-1</f>
        <v>-4.9317499642271168E-2</v>
      </c>
    </row>
    <row r="185" spans="1:16" x14ac:dyDescent="0.35">
      <c r="A185" s="7" t="s">
        <v>388</v>
      </c>
      <c r="B185" s="3" t="s">
        <v>389</v>
      </c>
      <c r="C185" s="10" t="s">
        <v>33</v>
      </c>
      <c r="D185" s="10" t="s">
        <v>27</v>
      </c>
      <c r="E185" s="3" t="s">
        <v>18</v>
      </c>
      <c r="F185" s="3">
        <v>0</v>
      </c>
      <c r="G185" s="71">
        <f>('NPP DAL IAL 2010'!G185/'NPP DAL IAL 2000'!G185)-1</f>
        <v>0.12136083490837368</v>
      </c>
      <c r="H185" s="71">
        <f>('NPP DAL IAL 2010'!H185/'NPP DAL IAL 2000'!H185)-1</f>
        <v>4.4417789782869477E-2</v>
      </c>
      <c r="I185" s="47">
        <f>('NPP DAL IAL 2010'!I185/'NPP DAL IAL 2000'!I185)-1</f>
        <v>0.20724325299272306</v>
      </c>
      <c r="J185" s="47">
        <f>('NPP DAL IAL 2010'!J185/'NPP DAL IAL 2000'!J185)-1</f>
        <v>0.15590069874595325</v>
      </c>
      <c r="K185" s="47">
        <f>('NPP DAL IAL 2010'!K185/'NPP DAL IAL 2000'!K185)-1</f>
        <v>0.10259938852340311</v>
      </c>
      <c r="L185" s="47">
        <f>('NPP DAL IAL 2010'!L185/'NPP DAL IAL 2000'!L185)-1</f>
        <v>5.5707207699544403E-2</v>
      </c>
      <c r="M185" s="60">
        <f>('NPP DAL IAL 2010'!M185/'NPP DAL IAL 2000'!M185)-1</f>
        <v>0.1762491453063264</v>
      </c>
      <c r="N185" s="59">
        <f>('NPP DAL IAL 2010'!N185/'NPP DAL IAL 2000'!N185)-1</f>
        <v>0.12622473191582095</v>
      </c>
      <c r="O185" s="60">
        <f>('NPP DAL IAL 2010'!O185/'NPP DAL IAL 2000'!O185)-1</f>
        <v>-8.9486831666201305E-2</v>
      </c>
      <c r="P185" s="59">
        <f>('NPP DAL IAL 2010'!P185/'NPP DAL IAL 2000'!P185)-1</f>
        <v>-0.12820982441988948</v>
      </c>
    </row>
    <row r="186" spans="1:16" x14ac:dyDescent="0.35">
      <c r="A186" s="7" t="s">
        <v>390</v>
      </c>
      <c r="B186" s="3" t="s">
        <v>391</v>
      </c>
      <c r="C186" s="10" t="s">
        <v>24</v>
      </c>
      <c r="D186" s="10" t="s">
        <v>38</v>
      </c>
      <c r="E186" s="3" t="s">
        <v>13</v>
      </c>
      <c r="F186" s="3">
        <v>1</v>
      </c>
      <c r="G186" s="71">
        <f>('NPP DAL IAL 2010'!G186/'NPP DAL IAL 2000'!G186)-1</f>
        <v>-9.5289825172791165E-2</v>
      </c>
      <c r="H186" s="71">
        <f>('NPP DAL IAL 2010'!H186/'NPP DAL IAL 2000'!H186)-1</f>
        <v>-9.4542092533580258E-2</v>
      </c>
      <c r="I186" s="47">
        <f>('NPP DAL IAL 2010'!I186/'NPP DAL IAL 2000'!I186)-1</f>
        <v>-1.8042119593701611E-2</v>
      </c>
      <c r="J186" s="47">
        <f>('NPP DAL IAL 2010'!J186/'NPP DAL IAL 2000'!J186)-1</f>
        <v>8.4487608213544618E-2</v>
      </c>
      <c r="K186" s="47">
        <f>('NPP DAL IAL 2010'!K186/'NPP DAL IAL 2000'!K186)-1</f>
        <v>-1.8095762147971373E-2</v>
      </c>
      <c r="L186" s="47">
        <f>('NPP DAL IAL 2010'!L186/'NPP DAL IAL 2000'!L186)-1</f>
        <v>8.442836464868364E-2</v>
      </c>
      <c r="M186" s="60">
        <f>('NPP DAL IAL 2010'!M186/'NPP DAL IAL 2000'!M186)-1</f>
        <v>-9.7959027296166123E-3</v>
      </c>
      <c r="N186" s="59">
        <f>('NPP DAL IAL 2010'!N186/'NPP DAL IAL 2000'!N186)-1</f>
        <v>9.3594842018767777E-2</v>
      </c>
      <c r="O186" s="60">
        <f>('NPP DAL IAL 2010'!O186/'NPP DAL IAL 2000'!O186)-1</f>
        <v>-0.12551505787945982</v>
      </c>
      <c r="P186" s="59">
        <f>('NPP DAL IAL 2010'!P186/'NPP DAL IAL 2000'!P186)-1</f>
        <v>-3.4206963228744169E-2</v>
      </c>
    </row>
    <row r="187" spans="1:16" x14ac:dyDescent="0.35">
      <c r="A187" s="7" t="s">
        <v>392</v>
      </c>
      <c r="B187" s="3" t="s">
        <v>393</v>
      </c>
      <c r="C187" s="10" t="s">
        <v>30</v>
      </c>
      <c r="D187" s="10" t="s">
        <v>12</v>
      </c>
      <c r="E187" s="3" t="s">
        <v>13</v>
      </c>
      <c r="F187" s="3">
        <v>1</v>
      </c>
      <c r="G187" s="71">
        <f>('NPP DAL IAL 2010'!G187/'NPP DAL IAL 2000'!G187)-1</f>
        <v>0.28641289629422451</v>
      </c>
      <c r="H187" s="71">
        <f>('NPP DAL IAL 2010'!H187/'NPP DAL IAL 2000'!H187)-1</f>
        <v>0.28637324828035071</v>
      </c>
      <c r="I187" s="47">
        <f>('NPP DAL IAL 2010'!I187/'NPP DAL IAL 2000'!I187)-1</f>
        <v>0.31135777299762335</v>
      </c>
      <c r="J187" s="47">
        <f>('NPP DAL IAL 2010'!J187/'NPP DAL IAL 2000'!J187)-1</f>
        <v>1.942245359243322E-2</v>
      </c>
      <c r="K187" s="47">
        <f>('NPP DAL IAL 2010'!K187/'NPP DAL IAL 2000'!K187)-1</f>
        <v>0.31057694369431976</v>
      </c>
      <c r="L187" s="47">
        <f>('NPP DAL IAL 2010'!L187/'NPP DAL IAL 2000'!L187)-1</f>
        <v>1.8815453015930794E-2</v>
      </c>
      <c r="M187" s="60">
        <f>('NPP DAL IAL 2010'!M187/'NPP DAL IAL 2000'!M187)-1</f>
        <v>0.31734078276527944</v>
      </c>
      <c r="N187" s="59">
        <f>('NPP DAL IAL 2010'!N187/'NPP DAL IAL 2000'!N187)-1</f>
        <v>2.4073521838491763E-2</v>
      </c>
      <c r="O187" s="60">
        <f>('NPP DAL IAL 2010'!O187/'NPP DAL IAL 2000'!O187)-1</f>
        <v>0.26144704208304925</v>
      </c>
      <c r="P187" s="59">
        <f>('NPP DAL IAL 2010'!P187/'NPP DAL IAL 2000'!P187)-1</f>
        <v>-1.9377117979267111E-2</v>
      </c>
    </row>
    <row r="188" spans="1:16" x14ac:dyDescent="0.35">
      <c r="A188" s="7" t="s">
        <v>394</v>
      </c>
      <c r="B188" s="3" t="s">
        <v>395</v>
      </c>
      <c r="C188" s="10" t="s">
        <v>24</v>
      </c>
      <c r="D188" s="10" t="s">
        <v>17</v>
      </c>
      <c r="E188" s="3" t="s">
        <v>18</v>
      </c>
      <c r="F188" s="3">
        <v>1</v>
      </c>
      <c r="G188" s="71">
        <f>('NPP DAL IAL 2010'!G188/'NPP DAL IAL 2000'!G188)-1</f>
        <v>3.8732998778234329E-2</v>
      </c>
      <c r="H188" s="71">
        <f>('NPP DAL IAL 2010'!H188/'NPP DAL IAL 2000'!H188)-1</f>
        <v>3.6810145766026814E-2</v>
      </c>
      <c r="I188" s="53" t="s">
        <v>477</v>
      </c>
      <c r="J188" s="53" t="s">
        <v>477</v>
      </c>
      <c r="K188" s="53" t="s">
        <v>477</v>
      </c>
      <c r="L188" s="53" t="s">
        <v>477</v>
      </c>
      <c r="M188" s="60" t="s">
        <v>477</v>
      </c>
      <c r="N188" s="59" t="s">
        <v>477</v>
      </c>
      <c r="O188" s="58" t="s">
        <v>477</v>
      </c>
      <c r="P188" s="58" t="s">
        <v>477</v>
      </c>
    </row>
    <row r="189" spans="1:16" x14ac:dyDescent="0.35">
      <c r="A189" s="7" t="s">
        <v>396</v>
      </c>
      <c r="B189" s="3" t="s">
        <v>397</v>
      </c>
      <c r="C189" s="10" t="s">
        <v>33</v>
      </c>
      <c r="D189" s="10" t="s">
        <v>27</v>
      </c>
      <c r="E189" s="3" t="s">
        <v>18</v>
      </c>
      <c r="F189" s="3">
        <v>0</v>
      </c>
      <c r="G189" s="71">
        <f>('NPP DAL IAL 2010'!G189/'NPP DAL IAL 2000'!G189)-1</f>
        <v>4.950747479429829E-2</v>
      </c>
      <c r="H189" s="71">
        <f>('NPP DAL IAL 2010'!H189/'NPP DAL IAL 2000'!H189)-1</f>
        <v>4.7136560814192707E-2</v>
      </c>
      <c r="I189" s="47">
        <v>0</v>
      </c>
      <c r="J189" s="47">
        <v>0</v>
      </c>
      <c r="K189" s="47">
        <v>0</v>
      </c>
      <c r="L189" s="47">
        <v>0</v>
      </c>
      <c r="M189" s="60">
        <f>('NPP DAL IAL 2010'!M189/'NPP DAL IAL 2000'!M189)-1</f>
        <v>-0.14973947497294915</v>
      </c>
      <c r="N189" s="59">
        <f>('NPP DAL IAL 2010'!N189/'NPP DAL IAL 2000'!N189)-1</f>
        <v>-0.1880137158367029</v>
      </c>
      <c r="O189" s="60">
        <f>('NPP DAL IAL 2010'!O189/'NPP DAL IAL 2000'!O189)-1</f>
        <v>7.0357477359980214E-2</v>
      </c>
      <c r="P189" s="59">
        <f>('NPP DAL IAL 2010'!P189/'NPP DAL IAL 2000'!P189)-1</f>
        <v>2.2175633451029686E-2</v>
      </c>
    </row>
    <row r="190" spans="1:16" x14ac:dyDescent="0.35">
      <c r="A190" s="7" t="s">
        <v>398</v>
      </c>
      <c r="B190" s="3" t="s">
        <v>399</v>
      </c>
      <c r="C190" s="10" t="s">
        <v>21</v>
      </c>
      <c r="D190" s="10" t="s">
        <v>17</v>
      </c>
      <c r="E190" s="3" t="s">
        <v>18</v>
      </c>
      <c r="F190" s="3">
        <v>1</v>
      </c>
      <c r="G190" s="71">
        <f>('NPP DAL IAL 2010'!G190/'NPP DAL IAL 2000'!G190)-1</f>
        <v>0.12396695962354354</v>
      </c>
      <c r="H190" s="71">
        <f>('NPP DAL IAL 2010'!H190/'NPP DAL IAL 2000'!H190)-1</f>
        <v>0.12142757800503534</v>
      </c>
      <c r="I190" s="47">
        <f>('NPP DAL IAL 2010'!I190/'NPP DAL IAL 2000'!I190)-1</f>
        <v>0.18942680175772386</v>
      </c>
      <c r="J190" s="47">
        <f>('NPP DAL IAL 2010'!J190/'NPP DAL IAL 2000'!J190)-1</f>
        <v>6.0636304195100799E-2</v>
      </c>
      <c r="K190" s="47">
        <f>('NPP DAL IAL 2010'!K190/'NPP DAL IAL 2000'!K190)-1</f>
        <v>0.19674139394644152</v>
      </c>
      <c r="L190" s="47">
        <f>('NPP DAL IAL 2010'!L190/'NPP DAL IAL 2000'!L190)-1</f>
        <v>6.7158876256089295E-2</v>
      </c>
      <c r="M190" s="60">
        <f>('NPP DAL IAL 2010'!M190/'NPP DAL IAL 2000'!M190)-1</f>
        <v>0.19252575963628527</v>
      </c>
      <c r="N190" s="59">
        <f>('NPP DAL IAL 2010'!N190/'NPP DAL IAL 2000'!N190)-1</f>
        <v>6.339970857300492E-2</v>
      </c>
      <c r="O190" s="60">
        <f>('NPP DAL IAL 2010'!O190/'NPP DAL IAL 2000'!O190)-1</f>
        <v>-4.8487855092377297E-3</v>
      </c>
      <c r="P190" s="59">
        <f>('NPP DAL IAL 2010'!P190/'NPP DAL IAL 2000'!P190)-1</f>
        <v>-0.11260322645079968</v>
      </c>
    </row>
    <row r="191" spans="1:16" x14ac:dyDescent="0.35">
      <c r="A191" s="7" t="s">
        <v>400</v>
      </c>
      <c r="B191" s="3" t="s">
        <v>401</v>
      </c>
      <c r="C191" s="10" t="s">
        <v>16</v>
      </c>
      <c r="D191" s="10" t="s">
        <v>17</v>
      </c>
      <c r="E191" s="3" t="s">
        <v>18</v>
      </c>
      <c r="F191" s="3">
        <v>1</v>
      </c>
      <c r="G191" s="71">
        <f>('NPP DAL IAL 2010'!G191/'NPP DAL IAL 2000'!G191)-1</f>
        <v>0.1272771439153455</v>
      </c>
      <c r="H191" s="71">
        <f>('NPP DAL IAL 2010'!H191/'NPP DAL IAL 2000'!H191)-1</f>
        <v>0.11749848593294066</v>
      </c>
      <c r="I191" s="47">
        <f>('NPP DAL IAL 2010'!I191/'NPP DAL IAL 2000'!I191)-1</f>
        <v>9.6956816157772963E-2</v>
      </c>
      <c r="J191" s="47">
        <f>('NPP DAL IAL 2010'!J191/'NPP DAL IAL 2000'!J191)-1</f>
        <v>-1.8381832310062185E-2</v>
      </c>
      <c r="K191" s="47">
        <f>('NPP DAL IAL 2010'!K191/'NPP DAL IAL 2000'!K191)-1</f>
        <v>5.9633490199379358E-2</v>
      </c>
      <c r="L191" s="47">
        <f>('NPP DAL IAL 2010'!L191/'NPP DAL IAL 2000'!L191)-1</f>
        <v>-5.1780826964837323E-2</v>
      </c>
      <c r="M191" s="60">
        <f>('NPP DAL IAL 2010'!M191/'NPP DAL IAL 2000'!M191)-1</f>
        <v>7.4511869250484475E-2</v>
      </c>
      <c r="N191" s="59">
        <f>('NPP DAL IAL 2010'!N191/'NPP DAL IAL 2000'!N191)-1</f>
        <v>-3.8466823198036737E-2</v>
      </c>
      <c r="O191" s="60">
        <f>('NPP DAL IAL 2010'!O191/'NPP DAL IAL 2000'!O191)-1</f>
        <v>0.13900469240611413</v>
      </c>
      <c r="P191" s="59">
        <f>('NPP DAL IAL 2010'!P191/'NPP DAL IAL 2000'!P191)-1</f>
        <v>1.9244953567180145E-2</v>
      </c>
    </row>
    <row r="192" spans="1:16" x14ac:dyDescent="0.35">
      <c r="A192" s="7" t="s">
        <v>402</v>
      </c>
      <c r="B192" s="3" t="s">
        <v>403</v>
      </c>
      <c r="C192" s="10" t="s">
        <v>16</v>
      </c>
      <c r="D192" s="10" t="s">
        <v>17</v>
      </c>
      <c r="E192" s="3" t="s">
        <v>18</v>
      </c>
      <c r="F192" s="3">
        <v>1</v>
      </c>
      <c r="G192" s="71">
        <f>('NPP DAL IAL 2010'!G192/'NPP DAL IAL 2000'!G192)-1</f>
        <v>0.19223409045427253</v>
      </c>
      <c r="H192" s="71">
        <f>('NPP DAL IAL 2010'!H192/'NPP DAL IAL 2000'!H192)-1</f>
        <v>0.19210002036077234</v>
      </c>
      <c r="I192" s="47">
        <f>('NPP DAL IAL 2010'!I192/'NPP DAL IAL 2000'!I192)-1</f>
        <v>0.19893478600818182</v>
      </c>
      <c r="J192" s="47">
        <f>('NPP DAL IAL 2010'!J192/'NPP DAL IAL 2000'!J192)-1</f>
        <v>5.7333827117469482E-3</v>
      </c>
      <c r="K192" s="47">
        <f>('NPP DAL IAL 2010'!K192/'NPP DAL IAL 2000'!K192)-1</f>
        <v>0.19943218371898475</v>
      </c>
      <c r="L192" s="47">
        <f>('NPP DAL IAL 2010'!L192/'NPP DAL IAL 2000'!L192)-1</f>
        <v>6.1506276595764131E-3</v>
      </c>
      <c r="M192" s="60">
        <f>('NPP DAL IAL 2010'!M192/'NPP DAL IAL 2000'!M192)-1</f>
        <v>0.19458259572736303</v>
      </c>
      <c r="N192" s="59">
        <f>('NPP DAL IAL 2010'!N192/'NPP DAL IAL 2000'!N192)-1</f>
        <v>2.0825227113405731E-3</v>
      </c>
      <c r="O192" s="60">
        <f>('NPP DAL IAL 2010'!O192/'NPP DAL IAL 2000'!O192)-1</f>
        <v>0.16616728115237445</v>
      </c>
      <c r="P192" s="59">
        <f>('NPP DAL IAL 2010'!P192/'NPP DAL IAL 2000'!P192)-1</f>
        <v>-2.1753828341140036E-2</v>
      </c>
    </row>
    <row r="193" spans="1:16" x14ac:dyDescent="0.35">
      <c r="A193" s="7" t="s">
        <v>404</v>
      </c>
      <c r="B193" s="3" t="s">
        <v>405</v>
      </c>
      <c r="C193" s="10" t="s">
        <v>33</v>
      </c>
      <c r="D193" s="10" t="s">
        <v>27</v>
      </c>
      <c r="E193" s="3" t="s">
        <v>18</v>
      </c>
      <c r="F193" s="3">
        <v>0</v>
      </c>
      <c r="G193" s="71">
        <f>('NPP DAL IAL 2010'!G193/'NPP DAL IAL 2000'!G193)-1</f>
        <v>0.35157793879873056</v>
      </c>
      <c r="H193" s="71">
        <f>('NPP DAL IAL 2010'!H193/'NPP DAL IAL 2000'!H193)-1</f>
        <v>0.35157811315553733</v>
      </c>
      <c r="I193" s="47">
        <f>('NPP DAL IAL 2010'!I193/'NPP DAL IAL 2000'!I193)-1</f>
        <v>0.35157720282802951</v>
      </c>
      <c r="J193" s="47">
        <f>('NPP DAL IAL 2010'!J193/'NPP DAL IAL 2000'!J193)-1</f>
        <v>-6.7352933497133449E-7</v>
      </c>
      <c r="K193" s="47">
        <f>('NPP DAL IAL 2010'!K193/'NPP DAL IAL 2000'!K193)-1</f>
        <v>0.35157720282802951</v>
      </c>
      <c r="L193" s="47">
        <f>('NPP DAL IAL 2010'!L193/'NPP DAL IAL 2000'!L193)-1</f>
        <v>-6.7352933497133449E-7</v>
      </c>
      <c r="M193" s="60">
        <f>('NPP DAL IAL 2010'!M193/'NPP DAL IAL 2000'!M193)-1</f>
        <v>0.35157258311069794</v>
      </c>
      <c r="N193" s="59">
        <f>('NPP DAL IAL 2010'!N193/'NPP DAL IAL 2000'!N193)-1</f>
        <v>-4.0915466044122439E-6</v>
      </c>
      <c r="O193" s="60">
        <f>('NPP DAL IAL 2010'!O193/'NPP DAL IAL 2000'!O193)-1</f>
        <v>0.3515770085521237</v>
      </c>
      <c r="P193" s="59">
        <f>('NPP DAL IAL 2010'!P193/'NPP DAL IAL 2000'!P193)-1</f>
        <v>-8.1726938516712977E-7</v>
      </c>
    </row>
    <row r="194" spans="1:16" x14ac:dyDescent="0.35">
      <c r="A194" s="7" t="s">
        <v>406</v>
      </c>
      <c r="B194" s="3" t="s">
        <v>407</v>
      </c>
      <c r="C194" s="10" t="s">
        <v>24</v>
      </c>
      <c r="D194" s="10" t="s">
        <v>17</v>
      </c>
      <c r="E194" s="3" t="s">
        <v>13</v>
      </c>
      <c r="F194" s="3">
        <v>1</v>
      </c>
      <c r="G194" s="71">
        <f>('NPP DAL IAL 2010'!G194/'NPP DAL IAL 2000'!G194)-1</f>
        <v>0.13697148475909549</v>
      </c>
      <c r="H194" s="71">
        <f>('NPP DAL IAL 2010'!H194/'NPP DAL IAL 2000'!H194)-1</f>
        <v>0.13995824453585759</v>
      </c>
      <c r="I194" s="53" t="s">
        <v>477</v>
      </c>
      <c r="J194" s="53" t="s">
        <v>477</v>
      </c>
      <c r="K194" s="53" t="s">
        <v>477</v>
      </c>
      <c r="L194" s="53" t="s">
        <v>477</v>
      </c>
      <c r="M194" s="60" t="s">
        <v>477</v>
      </c>
      <c r="N194" s="59" t="s">
        <v>477</v>
      </c>
      <c r="O194" s="58" t="s">
        <v>477</v>
      </c>
      <c r="P194" s="58" t="s">
        <v>477</v>
      </c>
    </row>
    <row r="195" spans="1:16" x14ac:dyDescent="0.35">
      <c r="A195" s="7" t="s">
        <v>408</v>
      </c>
      <c r="B195" s="3" t="s">
        <v>409</v>
      </c>
      <c r="C195" s="10" t="s">
        <v>30</v>
      </c>
      <c r="D195" s="10" t="s">
        <v>12</v>
      </c>
      <c r="E195" s="3" t="s">
        <v>13</v>
      </c>
      <c r="F195" s="3">
        <v>1</v>
      </c>
      <c r="G195" s="71">
        <f>('NPP DAL IAL 2010'!G195/'NPP DAL IAL 2000'!G195)-1</f>
        <v>0.39838689599814558</v>
      </c>
      <c r="H195" s="71">
        <f>('NPP DAL IAL 2010'!H195/'NPP DAL IAL 2000'!H195)-1</f>
        <v>0.38816734684136422</v>
      </c>
      <c r="I195" s="47">
        <f>('NPP DAL IAL 2010'!I195/'NPP DAL IAL 2000'!I195)-1</f>
        <v>0.57805074625569119</v>
      </c>
      <c r="J195" s="47">
        <f>('NPP DAL IAL 2010'!J195/'NPP DAL IAL 2000'!J195)-1</f>
        <v>0.13678710988728238</v>
      </c>
      <c r="K195" s="47">
        <f>('NPP DAL IAL 2010'!K195/'NPP DAL IAL 2000'!K195)-1</f>
        <v>0.55975494436623641</v>
      </c>
      <c r="L195" s="47">
        <f>('NPP DAL IAL 2010'!L195/'NPP DAL IAL 2000'!L195)-1</f>
        <v>0.1236072854726793</v>
      </c>
      <c r="M195" s="60">
        <f>('NPP DAL IAL 2010'!M195/'NPP DAL IAL 2000'!M195)-1</f>
        <v>0.4421475993190096</v>
      </c>
      <c r="N195" s="59">
        <f>('NPP DAL IAL 2010'!N195/'NPP DAL IAL 2000'!N195)-1</f>
        <v>3.8885983451831141E-2</v>
      </c>
      <c r="O195" s="60">
        <f>('NPP DAL IAL 2010'!O195/'NPP DAL IAL 2000'!O195)-1</f>
        <v>3.2627870544012838E-2</v>
      </c>
      <c r="P195" s="59">
        <f>('NPP DAL IAL 2010'!P195/'NPP DAL IAL 2000'!P195)-1</f>
        <v>-0.25612148067475127</v>
      </c>
    </row>
    <row r="196" spans="1:16" x14ac:dyDescent="0.35">
      <c r="A196" s="7" t="s">
        <v>410</v>
      </c>
      <c r="B196" s="3" t="s">
        <v>411</v>
      </c>
      <c r="C196" s="10" t="s">
        <v>16</v>
      </c>
      <c r="D196" s="10" t="s">
        <v>38</v>
      </c>
      <c r="E196" s="3" t="s">
        <v>18</v>
      </c>
      <c r="F196" s="3">
        <v>1</v>
      </c>
      <c r="G196" s="71">
        <f>('NPP DAL IAL 2010'!G196/'NPP DAL IAL 2000'!G196)-1</f>
        <v>-8.7205854469317723E-2</v>
      </c>
      <c r="H196" s="71">
        <f>('NPP DAL IAL 2010'!H196/'NPP DAL IAL 2000'!H196)-1</f>
        <v>-9.7232392395309009E-2</v>
      </c>
      <c r="I196" s="47">
        <f>('NPP DAL IAL 2010'!I196/'NPP DAL IAL 2000'!I196)-1</f>
        <v>-8.7506829952483045E-2</v>
      </c>
      <c r="J196" s="47">
        <f>('NPP DAL IAL 2010'!J196/'NPP DAL IAL 2000'!J196)-1</f>
        <v>1.077305206888246E-2</v>
      </c>
      <c r="K196" s="47">
        <f>('NPP DAL IAL 2010'!K196/'NPP DAL IAL 2000'!K196)-1</f>
        <v>-6.2309572114842116E-2</v>
      </c>
      <c r="L196" s="47">
        <f>('NPP DAL IAL 2010'!L196/'NPP DAL IAL 2000'!L196)-1</f>
        <v>3.868417518117151E-2</v>
      </c>
      <c r="M196" s="60">
        <f>('NPP DAL IAL 2010'!M196/'NPP DAL IAL 2000'!M196)-1</f>
        <v>-0.10581214804610894</v>
      </c>
      <c r="N196" s="59">
        <f>('NPP DAL IAL 2010'!N196/'NPP DAL IAL 2000'!N196)-1</f>
        <v>-9.5038364010032739E-3</v>
      </c>
      <c r="O196" s="60">
        <f>('NPP DAL IAL 2010'!O196/'NPP DAL IAL 2000'!O196)-1</f>
        <v>-6.7501029942658497E-2</v>
      </c>
      <c r="P196" s="59">
        <f>('NPP DAL IAL 2010'!P196/'NPP DAL IAL 2000'!P196)-1</f>
        <v>3.2933572496621322E-2</v>
      </c>
    </row>
    <row r="197" spans="1:16" x14ac:dyDescent="0.35">
      <c r="A197" s="7" t="s">
        <v>412</v>
      </c>
      <c r="B197" s="3" t="s">
        <v>413</v>
      </c>
      <c r="C197" s="10" t="s">
        <v>21</v>
      </c>
      <c r="D197" s="10" t="s">
        <v>27</v>
      </c>
      <c r="E197" s="3" t="s">
        <v>18</v>
      </c>
      <c r="F197" s="3">
        <v>0</v>
      </c>
      <c r="G197" s="71">
        <f>('NPP DAL IAL 2010'!G197/'NPP DAL IAL 2000'!G197)-1</f>
        <v>0.17293067979566845</v>
      </c>
      <c r="H197" s="71">
        <f>('NPP DAL IAL 2010'!H197/'NPP DAL IAL 2000'!H197)-1</f>
        <v>0.17311670239572763</v>
      </c>
      <c r="I197" s="47">
        <f>('NPP DAL IAL 2010'!I197/'NPP DAL IAL 2000'!I197)-1</f>
        <v>-0.1514088060767691</v>
      </c>
      <c r="J197" s="47">
        <f>('NPP DAL IAL 2010'!J197/'NPP DAL IAL 2000'!J197)-1</f>
        <v>-0.27663531497740501</v>
      </c>
      <c r="K197" s="47">
        <f>('NPP DAL IAL 2010'!K197/'NPP DAL IAL 2000'!K197)-1</f>
        <v>-0.1514091407911573</v>
      </c>
      <c r="L197" s="47">
        <f>('NPP DAL IAL 2010'!L197/'NPP DAL IAL 2000'!L197)-1</f>
        <v>-0.2766356002980277</v>
      </c>
      <c r="M197" s="60">
        <v>0</v>
      </c>
      <c r="N197" s="60">
        <v>0</v>
      </c>
      <c r="O197" s="60">
        <v>0</v>
      </c>
      <c r="P197" s="60">
        <v>0</v>
      </c>
    </row>
    <row r="198" spans="1:16" x14ac:dyDescent="0.35">
      <c r="A198" s="7" t="s">
        <v>414</v>
      </c>
      <c r="B198" s="3" t="s">
        <v>415</v>
      </c>
      <c r="C198" s="10" t="s">
        <v>16</v>
      </c>
      <c r="D198" s="10" t="s">
        <v>43</v>
      </c>
      <c r="E198" s="3" t="s">
        <v>18</v>
      </c>
      <c r="F198" s="3">
        <v>0</v>
      </c>
      <c r="G198" s="71">
        <f>('NPP DAL IAL 2010'!G198/'NPP DAL IAL 2000'!G198)-1</f>
        <v>1.4184015123331672E-2</v>
      </c>
      <c r="H198" s="71">
        <f>('NPP DAL IAL 2010'!H198/'NPP DAL IAL 2000'!H198)-1</f>
        <v>2.9622308083984805E-2</v>
      </c>
      <c r="I198" s="47">
        <f>('NPP DAL IAL 2010'!I198/'NPP DAL IAL 2000'!I198)-1</f>
        <v>4.7980561090724905E-2</v>
      </c>
      <c r="J198" s="47">
        <f>('NPP DAL IAL 2010'!J198/'NPP DAL IAL 2000'!J198)-1</f>
        <v>1.7830084743310159E-2</v>
      </c>
      <c r="K198" s="47">
        <f>('NPP DAL IAL 2010'!K198/'NPP DAL IAL 2000'!K198)-1</f>
        <v>1.5888109703276365E-2</v>
      </c>
      <c r="L198" s="47">
        <f>('NPP DAL IAL 2010'!L198/'NPP DAL IAL 2000'!L198)-1</f>
        <v>-1.3339064502464359E-2</v>
      </c>
      <c r="M198" s="60">
        <f>('NPP DAL IAL 2010'!M198/'NPP DAL IAL 2000'!M198)-1</f>
        <v>5.0127635755610189E-2</v>
      </c>
      <c r="N198" s="59">
        <f>('NPP DAL IAL 2010'!N198/'NPP DAL IAL 2000'!N198)-1</f>
        <v>1.9915387915189653E-2</v>
      </c>
      <c r="O198" s="60">
        <f>('NPP DAL IAL 2010'!O198/'NPP DAL IAL 2000'!O198)-1</f>
        <v>-2.8313792892405543E-2</v>
      </c>
      <c r="P198" s="59">
        <f>('NPP DAL IAL 2010'!P198/'NPP DAL IAL 2000'!P198)-1</f>
        <v>-5.6269275171594857E-2</v>
      </c>
    </row>
    <row r="199" spans="1:16" x14ac:dyDescent="0.35">
      <c r="A199" s="7" t="s">
        <v>416</v>
      </c>
      <c r="B199" s="3" t="s">
        <v>417</v>
      </c>
      <c r="C199" s="10" t="s">
        <v>64</v>
      </c>
      <c r="D199" s="10" t="s">
        <v>43</v>
      </c>
      <c r="E199" s="3" t="s">
        <v>18</v>
      </c>
      <c r="F199" s="3">
        <v>0</v>
      </c>
      <c r="G199" s="71">
        <f>('NPP DAL IAL 2010'!G199/'NPP DAL IAL 2000'!G199)-1</f>
        <v>8.949548232652238E-2</v>
      </c>
      <c r="H199" s="71">
        <f>('NPP DAL IAL 2010'!H199/'NPP DAL IAL 2000'!H199)-1</f>
        <v>8.1321390721914355E-2</v>
      </c>
      <c r="I199" s="47">
        <f>('NPP DAL IAL 2010'!I199/'NPP DAL IAL 2000'!I199)-1</f>
        <v>7.8420043583429688E-2</v>
      </c>
      <c r="J199" s="47">
        <f>('NPP DAL IAL 2010'!J199/'NPP DAL IAL 2000'!J199)-1</f>
        <v>-2.6831496753686457E-3</v>
      </c>
      <c r="K199" s="47">
        <f>('NPP DAL IAL 2010'!K199/'NPP DAL IAL 2000'!K199)-1</f>
        <v>7.3184464932276816E-2</v>
      </c>
      <c r="L199" s="47">
        <f>('NPP DAL IAL 2010'!L199/'NPP DAL IAL 2000'!L199)-1</f>
        <v>-7.5249836537545356E-3</v>
      </c>
      <c r="M199" s="60">
        <f>('NPP DAL IAL 2010'!M199/'NPP DAL IAL 2000'!M199)-1</f>
        <v>5.1044252990189998E-2</v>
      </c>
      <c r="N199" s="59">
        <f>('NPP DAL IAL 2010'!N199/'NPP DAL IAL 2000'!N199)-1</f>
        <v>-2.8000128353616316E-2</v>
      </c>
      <c r="O199" s="60">
        <f>('NPP DAL IAL 2010'!O199/'NPP DAL IAL 2000'!O199)-1</f>
        <v>5.1913138158655281E-2</v>
      </c>
      <c r="P199" s="59">
        <f>('NPP DAL IAL 2010'!P199/'NPP DAL IAL 2000'!P199)-1</f>
        <v>-2.7196588188850512E-2</v>
      </c>
    </row>
    <row r="200" spans="1:16" x14ac:dyDescent="0.35">
      <c r="A200" s="7" t="s">
        <v>418</v>
      </c>
      <c r="B200" s="3" t="s">
        <v>419</v>
      </c>
      <c r="C200" s="10" t="s">
        <v>33</v>
      </c>
      <c r="D200" s="10" t="s">
        <v>27</v>
      </c>
      <c r="E200" s="3" t="s">
        <v>18</v>
      </c>
      <c r="F200" s="3">
        <v>0</v>
      </c>
      <c r="G200" s="71">
        <f>('NPP DAL IAL 2010'!G200/'NPP DAL IAL 2000'!G200)-1</f>
        <v>6.8599615446818474E-2</v>
      </c>
      <c r="H200" s="71">
        <f>('NPP DAL IAL 2010'!H200/'NPP DAL IAL 2000'!H200)-1</f>
        <v>9.3726921697297128E-2</v>
      </c>
      <c r="I200" s="47">
        <f>('NPP DAL IAL 2010'!I200/'NPP DAL IAL 2000'!I200)-1</f>
        <v>2.1595719639126987E-2</v>
      </c>
      <c r="J200" s="47">
        <f>('NPP DAL IAL 2010'!J200/'NPP DAL IAL 2000'!J200)-1</f>
        <v>-6.5949919150050329E-2</v>
      </c>
      <c r="K200" s="47">
        <f>('NPP DAL IAL 2010'!K200/'NPP DAL IAL 2000'!K200)-1</f>
        <v>2.8411009438267243E-3</v>
      </c>
      <c r="L200" s="47">
        <f>('NPP DAL IAL 2010'!L200/'NPP DAL IAL 2000'!L200)-1</f>
        <v>-8.309736091384623E-2</v>
      </c>
      <c r="M200" s="60">
        <f>('NPP DAL IAL 2010'!M200/'NPP DAL IAL 2000'!M200)-1</f>
        <v>6.5539994928381695E-2</v>
      </c>
      <c r="N200" s="59">
        <f>('NPP DAL IAL 2010'!N200/'NPP DAL IAL 2000'!N200)-1</f>
        <v>-2.5771448256182383E-2</v>
      </c>
      <c r="O200" s="60">
        <f>('NPP DAL IAL 2010'!O200/'NPP DAL IAL 2000'!O200)-1</f>
        <v>0.10096610623137647</v>
      </c>
      <c r="P200" s="59">
        <f>('NPP DAL IAL 2010'!P200/'NPP DAL IAL 2000'!P200)-1</f>
        <v>6.6188226608203671E-3</v>
      </c>
    </row>
    <row r="201" spans="1:16" x14ac:dyDescent="0.35">
      <c r="A201" s="7" t="s">
        <v>420</v>
      </c>
      <c r="B201" s="3" t="s">
        <v>421</v>
      </c>
      <c r="C201" s="10" t="s">
        <v>16</v>
      </c>
      <c r="D201" s="10" t="s">
        <v>38</v>
      </c>
      <c r="E201" s="3" t="s">
        <v>18</v>
      </c>
      <c r="F201" s="3">
        <v>1</v>
      </c>
      <c r="G201" s="71">
        <f>('NPP DAL IAL 2010'!G201/'NPP DAL IAL 2000'!G201)-1</f>
        <v>0.14702250079969548</v>
      </c>
      <c r="H201" s="71">
        <f>('NPP DAL IAL 2010'!H201/'NPP DAL IAL 2000'!H201)-1</f>
        <v>0.14695551628596992</v>
      </c>
      <c r="I201" s="47">
        <f>('NPP DAL IAL 2010'!I201/'NPP DAL IAL 2000'!I201)-1</f>
        <v>0.11884883698555271</v>
      </c>
      <c r="J201" s="47">
        <f>('NPP DAL IAL 2010'!J201/'NPP DAL IAL 2000'!J201)-1</f>
        <v>-2.4505465906325075E-2</v>
      </c>
      <c r="K201" s="47">
        <f>('NPP DAL IAL 2010'!K201/'NPP DAL IAL 2000'!K201)-1</f>
        <v>0.11807736144331615</v>
      </c>
      <c r="L201" s="47">
        <f>('NPP DAL IAL 2010'!L201/'NPP DAL IAL 2000'!L201)-1</f>
        <v>-2.5178094906562642E-2</v>
      </c>
      <c r="M201" s="60">
        <f>('NPP DAL IAL 2010'!M201/'NPP DAL IAL 2000'!M201)-1</f>
        <v>0.13868419827272138</v>
      </c>
      <c r="N201" s="59">
        <f>('NPP DAL IAL 2010'!N201/'NPP DAL IAL 2000'!N201)-1</f>
        <v>-7.2115421180696249E-3</v>
      </c>
      <c r="O201" s="60">
        <f>('NPP DAL IAL 2010'!O201/'NPP DAL IAL 2000'!O201)-1</f>
        <v>0.54592160697325354</v>
      </c>
      <c r="P201" s="59">
        <f>('NPP DAL IAL 2010'!P201/'NPP DAL IAL 2000'!P201)-1</f>
        <v>0.34784792001280151</v>
      </c>
    </row>
    <row r="202" spans="1:16" x14ac:dyDescent="0.35">
      <c r="A202" s="7" t="s">
        <v>422</v>
      </c>
      <c r="B202" s="3" t="s">
        <v>423</v>
      </c>
      <c r="C202" s="10" t="s">
        <v>24</v>
      </c>
      <c r="D202" s="10" t="s">
        <v>38</v>
      </c>
      <c r="E202" s="3" t="s">
        <v>13</v>
      </c>
      <c r="F202" s="3">
        <v>1</v>
      </c>
      <c r="G202" s="71">
        <f>('NPP DAL IAL 2010'!G202/'NPP DAL IAL 2000'!G202)-1</f>
        <v>0.27972418839335167</v>
      </c>
      <c r="H202" s="71">
        <f>('NPP DAL IAL 2010'!H202/'NPP DAL IAL 2000'!H202)-1</f>
        <v>0.27668157352723632</v>
      </c>
      <c r="I202" s="47">
        <f>('NPP DAL IAL 2010'!I202/'NPP DAL IAL 2000'!I202)-1</f>
        <v>0.39941241015608386</v>
      </c>
      <c r="J202" s="47">
        <f>('NPP DAL IAL 2010'!J202/'NPP DAL IAL 2000'!J202)-1</f>
        <v>9.6132692108780837E-2</v>
      </c>
      <c r="K202" s="47">
        <f>('NPP DAL IAL 2010'!K202/'NPP DAL IAL 2000'!K202)-1</f>
        <v>0.39930303670510248</v>
      </c>
      <c r="L202" s="47">
        <f>('NPP DAL IAL 2010'!L202/'NPP DAL IAL 2000'!L202)-1</f>
        <v>9.6047021998669324E-2</v>
      </c>
      <c r="M202" s="60">
        <f>('NPP DAL IAL 2010'!M202/'NPP DAL IAL 2000'!M202)-1</f>
        <v>0.34257755454326788</v>
      </c>
      <c r="N202" s="59">
        <f>('NPP DAL IAL 2010'!N202/'NPP DAL IAL 2000'!N202)-1</f>
        <v>5.1615048248854212E-2</v>
      </c>
      <c r="O202" s="60">
        <f>('NPP DAL IAL 2010'!O202/'NPP DAL IAL 2000'!O202)-1</f>
        <v>0.26084781172629001</v>
      </c>
      <c r="P202" s="59">
        <f>('NPP DAL IAL 2010'!P202/'NPP DAL IAL 2000'!P202)-1</f>
        <v>-1.2402279573285102E-2</v>
      </c>
    </row>
    <row r="203" spans="1:16" x14ac:dyDescent="0.35">
      <c r="A203" s="7" t="s">
        <v>424</v>
      </c>
      <c r="B203" s="3" t="s">
        <v>425</v>
      </c>
      <c r="C203" s="10" t="s">
        <v>33</v>
      </c>
      <c r="D203" s="10" t="s">
        <v>17</v>
      </c>
      <c r="E203" s="3" t="s">
        <v>18</v>
      </c>
      <c r="F203" s="3">
        <v>1</v>
      </c>
      <c r="G203" s="71">
        <f>('NPP DAL IAL 2010'!G203/'NPP DAL IAL 2000'!G203)-1</f>
        <v>0.18820906695784156</v>
      </c>
      <c r="H203" s="71">
        <f>('NPP DAL IAL 2010'!H203/'NPP DAL IAL 2000'!H203)-1</f>
        <v>0.21847224204903193</v>
      </c>
      <c r="I203" s="47">
        <f>('NPP DAL IAL 2010'!I203/'NPP DAL IAL 2000'!I203)-1</f>
        <v>0.20260409781377353</v>
      </c>
      <c r="J203" s="47">
        <f>('NPP DAL IAL 2010'!J203/'NPP DAL IAL 2000'!J203)-1</f>
        <v>-1.3022983772345786E-2</v>
      </c>
      <c r="K203" s="47">
        <f>('NPP DAL IAL 2010'!K203/'NPP DAL IAL 2000'!K203)-1</f>
        <v>0.19369914136859179</v>
      </c>
      <c r="L203" s="47">
        <f>('NPP DAL IAL 2010'!L203/'NPP DAL IAL 2000'!L203)-1</f>
        <v>-2.0331280291441489E-2</v>
      </c>
      <c r="M203" s="60">
        <f>('NPP DAL IAL 2010'!M203/'NPP DAL IAL 2000'!M203)-1</f>
        <v>0.2202243488636797</v>
      </c>
      <c r="N203" s="59">
        <f>('NPP DAL IAL 2010'!N203/'NPP DAL IAL 2000'!N203)-1</f>
        <v>1.4379538196960251E-3</v>
      </c>
      <c r="O203" s="60">
        <f>('NPP DAL IAL 2010'!O203/'NPP DAL IAL 2000'!O203)-1</f>
        <v>0.21099341069869015</v>
      </c>
      <c r="P203" s="59">
        <f>('NPP DAL IAL 2010'!P203/'NPP DAL IAL 2000'!P203)-1</f>
        <v>-6.137875851619734E-3</v>
      </c>
    </row>
    <row r="204" spans="1:16" x14ac:dyDescent="0.35">
      <c r="A204" s="7" t="s">
        <v>426</v>
      </c>
      <c r="B204" s="3" t="s">
        <v>427</v>
      </c>
      <c r="C204" s="10" t="s">
        <v>24</v>
      </c>
      <c r="D204" s="10" t="s">
        <v>38</v>
      </c>
      <c r="E204" s="3" t="s">
        <v>18</v>
      </c>
      <c r="F204" s="3">
        <v>1</v>
      </c>
      <c r="G204" s="71">
        <f>('NPP DAL IAL 2010'!G204/'NPP DAL IAL 2000'!G204)-1</f>
        <v>0.13497615018088993</v>
      </c>
      <c r="H204" s="71">
        <f>('NPP DAL IAL 2010'!H204/'NPP DAL IAL 2000'!H204)-1</f>
        <v>0.13497070268967315</v>
      </c>
      <c r="I204" s="47">
        <f>('NPP DAL IAL 2010'!I204/'NPP DAL IAL 2000'!I204)-1</f>
        <v>0.39626916180497607</v>
      </c>
      <c r="J204" s="47">
        <f>('NPP DAL IAL 2010'!J204/'NPP DAL IAL 2000'!J204)-1</f>
        <v>0.23022484941335786</v>
      </c>
      <c r="K204" s="47">
        <f>('NPP DAL IAL 2010'!K204/'NPP DAL IAL 2000'!K204)-1</f>
        <v>0.39520764554683674</v>
      </c>
      <c r="L204" s="47">
        <f>('NPP DAL IAL 2010'!L204/'NPP DAL IAL 2000'!L204)-1</f>
        <v>0.2292895686562213</v>
      </c>
      <c r="M204" s="60">
        <f>('NPP DAL IAL 2010'!M204/'NPP DAL IAL 2000'!M204)-1</f>
        <v>0.40909257783918318</v>
      </c>
      <c r="N204" s="59">
        <f>('NPP DAL IAL 2010'!N204/'NPP DAL IAL 2000'!N204)-1</f>
        <v>0.24152330496275498</v>
      </c>
      <c r="O204" s="60">
        <f>('NPP DAL IAL 2010'!O204/'NPP DAL IAL 2000'!O204)-1</f>
        <v>7.8287920856769722E-2</v>
      </c>
      <c r="P204" s="59">
        <f>('NPP DAL IAL 2010'!P204/'NPP DAL IAL 2000'!P204)-1</f>
        <v>-4.9942066080274516E-2</v>
      </c>
    </row>
    <row r="205" spans="1:16" x14ac:dyDescent="0.35">
      <c r="A205" s="7" t="s">
        <v>428</v>
      </c>
      <c r="B205" s="3" t="s">
        <v>429</v>
      </c>
      <c r="C205" s="10" t="s">
        <v>33</v>
      </c>
      <c r="D205" s="10" t="s">
        <v>27</v>
      </c>
      <c r="E205" s="3" t="s">
        <v>18</v>
      </c>
      <c r="F205" s="3">
        <v>0</v>
      </c>
      <c r="G205" s="71">
        <f>('NPP DAL IAL 2010'!G205/'NPP DAL IAL 2000'!G205)-1</f>
        <v>0.11033992107940871</v>
      </c>
      <c r="H205" s="71">
        <f>('NPP DAL IAL 2010'!H205/'NPP DAL IAL 2000'!H205)-1</f>
        <v>0.1103285801310343</v>
      </c>
      <c r="I205" s="47">
        <f>('NPP DAL IAL 2010'!I205/'NPP DAL IAL 2000'!I205)-1</f>
        <v>-0.36550678120224411</v>
      </c>
      <c r="J205" s="47">
        <f>('NPP DAL IAL 2010'!J205/'NPP DAL IAL 2000'!J205)-1</f>
        <v>-0.42855364605414659</v>
      </c>
      <c r="K205" s="47">
        <v>0</v>
      </c>
      <c r="L205" s="47">
        <v>0</v>
      </c>
      <c r="M205" s="60">
        <f>('NPP DAL IAL 2010'!M205/'NPP DAL IAL 2000'!M205)-1</f>
        <v>-0.36551440003230751</v>
      </c>
      <c r="N205" s="59">
        <f>('NPP DAL IAL 2010'!N205/'NPP DAL IAL 2000'!N205)-1</f>
        <v>-0.42856050783380317</v>
      </c>
      <c r="O205" s="60">
        <v>0</v>
      </c>
      <c r="P205" s="59">
        <v>0</v>
      </c>
    </row>
    <row r="206" spans="1:16" x14ac:dyDescent="0.35">
      <c r="A206" s="7" t="s">
        <v>430</v>
      </c>
      <c r="B206" s="3" t="s">
        <v>431</v>
      </c>
      <c r="C206" s="10" t="s">
        <v>21</v>
      </c>
      <c r="D206" s="10" t="s">
        <v>38</v>
      </c>
      <c r="E206" s="3" t="s">
        <v>13</v>
      </c>
      <c r="F206" s="3">
        <v>1</v>
      </c>
      <c r="G206" s="71">
        <f>('NPP DAL IAL 2010'!G206/'NPP DAL IAL 2000'!G206)-1</f>
        <v>0.49098281584669978</v>
      </c>
      <c r="H206" s="71">
        <f>('NPP DAL IAL 2010'!H206/'NPP DAL IAL 2000'!H206)-1</f>
        <v>0.49097392749953994</v>
      </c>
      <c r="I206" s="47">
        <f>('NPP DAL IAL 2010'!I206/'NPP DAL IAL 2000'!I206)-1</f>
        <v>0.4853690995301545</v>
      </c>
      <c r="J206" s="47">
        <f>('NPP DAL IAL 2010'!J206/'NPP DAL IAL 2000'!J206)-1</f>
        <v>-3.7591723543984878E-3</v>
      </c>
      <c r="K206" s="47">
        <f>('NPP DAL IAL 2010'!K206/'NPP DAL IAL 2000'!K206)-1</f>
        <v>0.48536631125998309</v>
      </c>
      <c r="L206" s="47">
        <f>('NPP DAL IAL 2010'!L206/'NPP DAL IAL 2000'!L206)-1</f>
        <v>-3.7610424542845466E-3</v>
      </c>
      <c r="M206" s="60">
        <f>('NPP DAL IAL 2010'!M206/'NPP DAL IAL 2000'!M206)-1</f>
        <v>0.52669285237203778</v>
      </c>
      <c r="N206" s="59">
        <f>('NPP DAL IAL 2010'!N206/'NPP DAL IAL 2000'!N206)-1</f>
        <v>2.39567736321189E-2</v>
      </c>
      <c r="O206" s="60">
        <f>('NPP DAL IAL 2010'!O206/'NPP DAL IAL 2000'!O206)-1</f>
        <v>0.54265887013739356</v>
      </c>
      <c r="P206" s="59">
        <f>('NPP DAL IAL 2010'!P206/'NPP DAL IAL 2000'!P206)-1</f>
        <v>3.4665222298375653E-2</v>
      </c>
    </row>
    <row r="207" spans="1:16" x14ac:dyDescent="0.35">
      <c r="A207" s="7" t="s">
        <v>432</v>
      </c>
      <c r="B207" s="3" t="s">
        <v>433</v>
      </c>
      <c r="C207" s="10" t="s">
        <v>30</v>
      </c>
      <c r="D207" s="10" t="s">
        <v>38</v>
      </c>
      <c r="E207" s="3" t="s">
        <v>13</v>
      </c>
      <c r="F207" s="3">
        <v>1</v>
      </c>
      <c r="G207" s="71">
        <f>('NPP DAL IAL 2010'!G207/'NPP DAL IAL 2000'!G207)-1</f>
        <v>0.24677094328759241</v>
      </c>
      <c r="H207" s="71">
        <f>('NPP DAL IAL 2010'!H207/'NPP DAL IAL 2000'!H207)-1</f>
        <v>0.23974390815396518</v>
      </c>
      <c r="I207" s="47">
        <f>('NPP DAL IAL 2010'!I207/'NPP DAL IAL 2000'!I207)-1</f>
        <v>0.33170335408400597</v>
      </c>
      <c r="J207" s="47">
        <f>('NPP DAL IAL 2010'!J207/'NPP DAL IAL 2000'!J207)-1</f>
        <v>7.4176162774594712E-2</v>
      </c>
      <c r="K207" s="47">
        <f>('NPP DAL IAL 2010'!K207/'NPP DAL IAL 2000'!K207)-1</f>
        <v>0.39540735527283211</v>
      </c>
      <c r="L207" s="47">
        <f>('NPP DAL IAL 2010'!L207/'NPP DAL IAL 2000'!L207)-1</f>
        <v>0.12556096956399387</v>
      </c>
      <c r="M207" s="60">
        <f>('NPP DAL IAL 2010'!M207/'NPP DAL IAL 2000'!M207)-1</f>
        <v>0.29807256953454009</v>
      </c>
      <c r="N207" s="59">
        <f>('NPP DAL IAL 2010'!N207/'NPP DAL IAL 2000'!N207)-1</f>
        <v>4.7048959867387996E-2</v>
      </c>
      <c r="O207" s="60">
        <f>('NPP DAL IAL 2010'!O207/'NPP DAL IAL 2000'!O207)-1</f>
        <v>0.20785862405291966</v>
      </c>
      <c r="P207" s="59">
        <f>('NPP DAL IAL 2010'!P207/'NPP DAL IAL 2000'!P207)-1</f>
        <v>-2.5719250476918476E-2</v>
      </c>
    </row>
    <row r="208" spans="1:16" x14ac:dyDescent="0.35">
      <c r="A208" s="7" t="s">
        <v>434</v>
      </c>
      <c r="B208" s="3" t="s">
        <v>435</v>
      </c>
      <c r="C208" s="10" t="s">
        <v>30</v>
      </c>
      <c r="D208" s="10" t="s">
        <v>12</v>
      </c>
      <c r="E208" s="3" t="s">
        <v>18</v>
      </c>
      <c r="F208" s="3">
        <v>1</v>
      </c>
      <c r="G208" s="71">
        <f>('NPP DAL IAL 2010'!G208/'NPP DAL IAL 2000'!G208)-1</f>
        <v>0.19048185603807255</v>
      </c>
      <c r="H208" s="71">
        <f>('NPP DAL IAL 2010'!H208/'NPP DAL IAL 2000'!H208)-1</f>
        <v>0.16996728471230038</v>
      </c>
      <c r="I208" s="47">
        <f>('NPP DAL IAL 2010'!I208/'NPP DAL IAL 2000'!I208)-1</f>
        <v>0.34690692456412231</v>
      </c>
      <c r="J208" s="47">
        <f>('NPP DAL IAL 2010'!J208/'NPP DAL IAL 2000'!J208)-1</f>
        <v>0.1512346902036088</v>
      </c>
      <c r="K208" s="47">
        <f>('NPP DAL IAL 2010'!K208/'NPP DAL IAL 2000'!K208)-1</f>
        <v>0.3511278578097381</v>
      </c>
      <c r="L208" s="47">
        <f>('NPP DAL IAL 2010'!L208/'NPP DAL IAL 2000'!L208)-1</f>
        <v>0.15484242633501144</v>
      </c>
      <c r="M208" s="60">
        <f>('NPP DAL IAL 2010'!M208/'NPP DAL IAL 2000'!M208)-1</f>
        <v>0.28572172134468721</v>
      </c>
      <c r="N208" s="59">
        <f>('NPP DAL IAL 2010'!N208/'NPP DAL IAL 2000'!N208)-1</f>
        <v>9.8938182413238485E-2</v>
      </c>
      <c r="O208" s="60">
        <f>('NPP DAL IAL 2010'!O208/'NPP DAL IAL 2000'!O208)-1</f>
        <v>0.19421604799132997</v>
      </c>
      <c r="P208" s="59">
        <f>('NPP DAL IAL 2010'!P208/'NPP DAL IAL 2000'!P208)-1</f>
        <v>2.0726018236477906E-2</v>
      </c>
    </row>
    <row r="209" spans="1:16" ht="104.5" x14ac:dyDescent="0.35">
      <c r="A209" s="61" t="s">
        <v>436</v>
      </c>
      <c r="B209" s="4" t="s">
        <v>2</v>
      </c>
      <c r="C209" s="8" t="s">
        <v>437</v>
      </c>
      <c r="D209" s="8" t="s">
        <v>437</v>
      </c>
      <c r="E209" s="4" t="s">
        <v>437</v>
      </c>
      <c r="F209" s="4" t="s">
        <v>437</v>
      </c>
      <c r="G209" s="35" t="s">
        <v>500</v>
      </c>
      <c r="H209" s="35" t="s">
        <v>501</v>
      </c>
      <c r="I209" s="63" t="s">
        <v>536</v>
      </c>
      <c r="J209" s="64" t="s">
        <v>537</v>
      </c>
      <c r="K209" s="63" t="s">
        <v>538</v>
      </c>
      <c r="L209" s="64" t="s">
        <v>539</v>
      </c>
      <c r="M209" s="63" t="s">
        <v>540</v>
      </c>
      <c r="N209" s="64" t="s">
        <v>541</v>
      </c>
      <c r="O209" s="63" t="s">
        <v>542</v>
      </c>
      <c r="P209" s="64" t="s">
        <v>543</v>
      </c>
    </row>
    <row r="210" spans="1:16" x14ac:dyDescent="0.35">
      <c r="A210" s="61" t="s">
        <v>438</v>
      </c>
      <c r="B210" s="5" t="s">
        <v>439</v>
      </c>
      <c r="C210" s="11" t="s">
        <v>437</v>
      </c>
      <c r="D210" s="11" t="s">
        <v>437</v>
      </c>
      <c r="E210" s="5" t="s">
        <v>437</v>
      </c>
      <c r="F210" s="5" t="s">
        <v>437</v>
      </c>
      <c r="G210" s="70">
        <f>('NPP DAL IAL 2010'!G210/'NPP DAL IAL 2000'!G210)-1</f>
        <v>0.12721682653236788</v>
      </c>
      <c r="H210" s="70">
        <f>('NPP DAL IAL 2010'!H210/'NPP DAL IAL 2000'!H210)-1</f>
        <v>0.13433540445205083</v>
      </c>
      <c r="I210" s="70">
        <f>('NPP DAL IAL 2010'!I210/'NPP DAL IAL 2000'!I210)-1</f>
        <v>0.12436320832158154</v>
      </c>
      <c r="J210" s="70">
        <f>('NPP DAL IAL 2010'!J210/'NPP DAL IAL 2000'!J210)-1</f>
        <v>-8.7912235581559806E-3</v>
      </c>
      <c r="K210" s="70">
        <f>('NPP DAL IAL 2010'!K210/'NPP DAL IAL 2000'!K210)-1</f>
        <v>0.13564932129968499</v>
      </c>
      <c r="L210" s="70">
        <f>('NPP DAL IAL 2010'!L210/'NPP DAL IAL 2000'!L210)-1</f>
        <v>1.1583142362279197E-3</v>
      </c>
      <c r="M210" s="70">
        <f>('NPP DAL IAL 2010'!M210/'NPP DAL IAL 2000'!M210)-1</f>
        <v>0.12545748089513409</v>
      </c>
      <c r="N210" s="70">
        <f>('NPP DAL IAL 2010'!N210/'NPP DAL IAL 2000'!N210)-1</f>
        <v>-7.8265418870580028E-3</v>
      </c>
      <c r="O210" s="70">
        <f>('NPP DAL IAL 2010'!O210/'NPP DAL IAL 2000'!O210)-1</f>
        <v>8.4519401592383581E-2</v>
      </c>
      <c r="P210" s="70">
        <f>('NPP DAL IAL 2010'!P210/'NPP DAL IAL 2000'!P210)-1</f>
        <v>-4.3916466561961465E-2</v>
      </c>
    </row>
    <row r="211" spans="1:16" x14ac:dyDescent="0.35">
      <c r="A211" s="61" t="s">
        <v>440</v>
      </c>
      <c r="B211" s="5" t="s">
        <v>441</v>
      </c>
      <c r="C211" s="11" t="s">
        <v>437</v>
      </c>
      <c r="D211" s="11" t="s">
        <v>437</v>
      </c>
      <c r="E211" s="5" t="s">
        <v>437</v>
      </c>
      <c r="F211" s="5" t="s">
        <v>437</v>
      </c>
      <c r="G211" s="70">
        <f>('NPP DAL IAL 2010'!G211/'NPP DAL IAL 2000'!G211)-1</f>
        <v>1.5662670814676982E-2</v>
      </c>
      <c r="H211" s="70">
        <f>('NPP DAL IAL 2010'!H211/'NPP DAL IAL 2000'!H211)-1</f>
        <v>3.7131027898294588E-2</v>
      </c>
      <c r="I211" s="70">
        <f>('NPP DAL IAL 2010'!I211/'NPP DAL IAL 2000'!I211)-1</f>
        <v>3.2838819569421807E-2</v>
      </c>
      <c r="J211" s="70">
        <f>('NPP DAL IAL 2010'!J211/'NPP DAL IAL 2000'!J211)-1</f>
        <v>-4.1385400816432716E-3</v>
      </c>
      <c r="K211" s="70">
        <f>('NPP DAL IAL 2010'!K211/'NPP DAL IAL 2000'!K211)-1</f>
        <v>-7.9542388279510989E-3</v>
      </c>
      <c r="L211" s="70">
        <f>('NPP DAL IAL 2010'!L211/'NPP DAL IAL 2000'!L211)-1</f>
        <v>-4.3471138663751407E-2</v>
      </c>
      <c r="M211" s="70">
        <f>('NPP DAL IAL 2010'!M211/'NPP DAL IAL 2000'!M211)-1</f>
        <v>-5.6888726035123738E-2</v>
      </c>
      <c r="N211" s="70">
        <f>('NPP DAL IAL 2010'!N211/'NPP DAL IAL 2000'!N211)-1</f>
        <v>-9.0653689268120563E-2</v>
      </c>
      <c r="O211" s="70">
        <f>('NPP DAL IAL 2010'!O211/'NPP DAL IAL 2000'!O211)-1</f>
        <v>-3.7381941163377341E-2</v>
      </c>
      <c r="P211" s="70">
        <f>('NPP DAL IAL 2010'!P211/'NPP DAL IAL 2000'!P211)-1</f>
        <v>-7.184527996686163E-2</v>
      </c>
    </row>
    <row r="212" spans="1:16" x14ac:dyDescent="0.35">
      <c r="A212" s="61" t="s">
        <v>442</v>
      </c>
      <c r="B212" s="5" t="s">
        <v>443</v>
      </c>
      <c r="C212" s="11" t="s">
        <v>437</v>
      </c>
      <c r="D212" s="11" t="s">
        <v>437</v>
      </c>
      <c r="E212" s="5" t="s">
        <v>437</v>
      </c>
      <c r="F212" s="5" t="s">
        <v>437</v>
      </c>
      <c r="G212" s="70">
        <f>('NPP DAL IAL 2010'!G212/'NPP DAL IAL 2000'!G212)-1</f>
        <v>3.8754836167485207E-2</v>
      </c>
      <c r="H212" s="70">
        <f>('NPP DAL IAL 2010'!H212/'NPP DAL IAL 2000'!H212)-1</f>
        <v>2.2572992544134696E-2</v>
      </c>
      <c r="I212" s="70">
        <f>('NPP DAL IAL 2010'!I212/'NPP DAL IAL 2000'!I212)-1</f>
        <v>-3.4280415245880658E-2</v>
      </c>
      <c r="J212" s="70">
        <f>('NPP DAL IAL 2010'!J212/'NPP DAL IAL 2000'!J212)-1</f>
        <v>-5.559838584096144E-2</v>
      </c>
      <c r="K212" s="70">
        <f>('NPP DAL IAL 2010'!K212/'NPP DAL IAL 2000'!K212)-1</f>
        <v>-2.1464078415005639E-2</v>
      </c>
      <c r="L212" s="70">
        <f>('NPP DAL IAL 2010'!L212/'NPP DAL IAL 2000'!L212)-1</f>
        <v>-4.3064965807064093E-2</v>
      </c>
      <c r="M212" s="70">
        <f>('NPP DAL IAL 2010'!M212/'NPP DAL IAL 2000'!M212)-1</f>
        <v>-2.1934113952035705E-2</v>
      </c>
      <c r="N212" s="70">
        <f>('NPP DAL IAL 2010'!N212/'NPP DAL IAL 2000'!N212)-1</f>
        <v>-4.3524625450392485E-2</v>
      </c>
      <c r="O212" s="70">
        <f>('NPP DAL IAL 2010'!O212/'NPP DAL IAL 2000'!O212)-1</f>
        <v>2.3830547746709119E-2</v>
      </c>
      <c r="P212" s="70">
        <f>('NPP DAL IAL 2010'!P212/'NPP DAL IAL 2000'!P212)-1</f>
        <v>1.2297950481223729E-3</v>
      </c>
    </row>
    <row r="213" spans="1:16" x14ac:dyDescent="0.35">
      <c r="A213" s="61" t="s">
        <v>444</v>
      </c>
      <c r="B213" s="5" t="s">
        <v>445</v>
      </c>
      <c r="C213" s="11" t="s">
        <v>437</v>
      </c>
      <c r="D213" s="11" t="s">
        <v>437</v>
      </c>
      <c r="E213" s="5" t="s">
        <v>437</v>
      </c>
      <c r="F213" s="5" t="s">
        <v>437</v>
      </c>
      <c r="G213" s="70">
        <f>('NPP DAL IAL 2010'!G213/'NPP DAL IAL 2000'!G213)-1</f>
        <v>0.26237636918147733</v>
      </c>
      <c r="H213" s="70">
        <f>('NPP DAL IAL 2010'!H213/'NPP DAL IAL 2000'!H213)-1</f>
        <v>0.25905896384506799</v>
      </c>
      <c r="I213" s="70">
        <f>('NPP DAL IAL 2010'!I213/'NPP DAL IAL 2000'!I213)-1</f>
        <v>0.30390052559367042</v>
      </c>
      <c r="J213" s="70">
        <f>('NPP DAL IAL 2010'!J213/'NPP DAL IAL 2000'!J213)-1</f>
        <v>3.5615140383624233E-2</v>
      </c>
      <c r="K213" s="70">
        <f>('NPP DAL IAL 2010'!K213/'NPP DAL IAL 2000'!K213)-1</f>
        <v>0.36008339204563922</v>
      </c>
      <c r="L213" s="70">
        <f>('NPP DAL IAL 2010'!L213/'NPP DAL IAL 2000'!L213)-1</f>
        <v>8.02380437307324E-2</v>
      </c>
      <c r="M213" s="70">
        <f>('NPP DAL IAL 2010'!M213/'NPP DAL IAL 2000'!M213)-1</f>
        <v>0.29674233466467004</v>
      </c>
      <c r="N213" s="70">
        <f>('NPP DAL IAL 2010'!N213/'NPP DAL IAL 2000'!N213)-1</f>
        <v>2.9929790344782603E-2</v>
      </c>
      <c r="O213" s="70">
        <f>('NPP DAL IAL 2010'!O213/'NPP DAL IAL 2000'!O213)-1</f>
        <v>0.12949051669263567</v>
      </c>
      <c r="P213" s="70">
        <f>('NPP DAL IAL 2010'!P213/'NPP DAL IAL 2000'!P213)-1</f>
        <v>-0.10290895889159979</v>
      </c>
    </row>
    <row r="214" spans="1:16" x14ac:dyDescent="0.35">
      <c r="A214" s="61" t="s">
        <v>446</v>
      </c>
      <c r="B214" s="5" t="s">
        <v>447</v>
      </c>
      <c r="C214" s="11" t="s">
        <v>437</v>
      </c>
      <c r="D214" s="11" t="s">
        <v>437</v>
      </c>
      <c r="E214" s="5" t="s">
        <v>437</v>
      </c>
      <c r="F214" s="5" t="s">
        <v>437</v>
      </c>
      <c r="G214" s="70">
        <f>('NPP DAL IAL 2010'!G214/'NPP DAL IAL 2000'!G214)-1</f>
        <v>0.17214169416147129</v>
      </c>
      <c r="H214" s="70">
        <f>('NPP DAL IAL 2010'!H214/'NPP DAL IAL 2000'!H214)-1</f>
        <v>0.17635067065245158</v>
      </c>
      <c r="I214" s="70">
        <f>('NPP DAL IAL 2010'!I214/'NPP DAL IAL 2000'!I214)-1</f>
        <v>0.22228957952210626</v>
      </c>
      <c r="J214" s="70">
        <f>('NPP DAL IAL 2010'!J214/'NPP DAL IAL 2000'!J214)-1</f>
        <v>3.905205311284865E-2</v>
      </c>
      <c r="K214" s="70">
        <f>('NPP DAL IAL 2010'!K214/'NPP DAL IAL 2000'!K214)-1</f>
        <v>0.25902585963396407</v>
      </c>
      <c r="L214" s="70">
        <f>('NPP DAL IAL 2010'!L214/'NPP DAL IAL 2000'!L214)-1</f>
        <v>7.0281074380361019E-2</v>
      </c>
      <c r="M214" s="70">
        <f>('NPP DAL IAL 2010'!M214/'NPP DAL IAL 2000'!M214)-1</f>
        <v>0.1737286123935653</v>
      </c>
      <c r="N214" s="70">
        <f>('NPP DAL IAL 2010'!N214/'NPP DAL IAL 2000'!N214)-1</f>
        <v>-2.228976719528819E-3</v>
      </c>
      <c r="O214" s="70">
        <f>('NPP DAL IAL 2010'!O214/'NPP DAL IAL 2000'!O214)-1</f>
        <v>0.11447108067070877</v>
      </c>
      <c r="P214" s="70">
        <f>('NPP DAL IAL 2010'!P214/'NPP DAL IAL 2000'!P214)-1</f>
        <v>-5.2603013306756541E-2</v>
      </c>
    </row>
    <row r="215" spans="1:16" x14ac:dyDescent="0.35">
      <c r="A215" s="61" t="s">
        <v>448</v>
      </c>
      <c r="B215" s="5" t="s">
        <v>449</v>
      </c>
      <c r="C215" s="11" t="s">
        <v>437</v>
      </c>
      <c r="D215" s="11" t="s">
        <v>437</v>
      </c>
      <c r="E215" s="5" t="s">
        <v>437</v>
      </c>
      <c r="F215" s="5" t="s">
        <v>437</v>
      </c>
      <c r="G215" s="70">
        <f>('NPP DAL IAL 2010'!G215/'NPP DAL IAL 2000'!G215)-1</f>
        <v>9.4926417819794828E-2</v>
      </c>
      <c r="H215" s="70">
        <f>('NPP DAL IAL 2010'!H215/'NPP DAL IAL 2000'!H215)-1</f>
        <v>7.5980231015275734E-2</v>
      </c>
      <c r="I215" s="70">
        <f>('NPP DAL IAL 2010'!I215/'NPP DAL IAL 2000'!I215)-1</f>
        <v>4.2206526708724601E-2</v>
      </c>
      <c r="J215" s="70">
        <f>('NPP DAL IAL 2010'!J215/'NPP DAL IAL 2000'!J215)-1</f>
        <v>-3.1388777723809103E-2</v>
      </c>
      <c r="K215" s="70">
        <f>('NPP DAL IAL 2010'!K215/'NPP DAL IAL 2000'!K215)-1</f>
        <v>2.2485343913297928E-2</v>
      </c>
      <c r="L215" s="70">
        <f>('NPP DAL IAL 2010'!L215/'NPP DAL IAL 2000'!L215)-1</f>
        <v>-4.9717351267226428E-2</v>
      </c>
      <c r="M215" s="70">
        <f>('NPP DAL IAL 2010'!M215/'NPP DAL IAL 2000'!M215)-1</f>
        <v>4.7766954364395264E-2</v>
      </c>
      <c r="N215" s="70">
        <f>('NPP DAL IAL 2010'!N215/'NPP DAL IAL 2000'!N215)-1</f>
        <v>-2.6220999083095609E-2</v>
      </c>
      <c r="O215" s="70">
        <f>('NPP DAL IAL 2010'!O215/'NPP DAL IAL 2000'!O215)-1</f>
        <v>5.1463820897170276E-2</v>
      </c>
      <c r="P215" s="70">
        <f>('NPP DAL IAL 2010'!P215/'NPP DAL IAL 2000'!P215)-1</f>
        <v>-2.27851863922931E-2</v>
      </c>
    </row>
    <row r="216" spans="1:16" x14ac:dyDescent="0.35">
      <c r="A216" s="61" t="s">
        <v>450</v>
      </c>
      <c r="B216" s="5" t="s">
        <v>451</v>
      </c>
      <c r="C216" s="11" t="s">
        <v>437</v>
      </c>
      <c r="D216" s="11" t="s">
        <v>437</v>
      </c>
      <c r="E216" s="5" t="s">
        <v>437</v>
      </c>
      <c r="F216" s="5" t="s">
        <v>437</v>
      </c>
      <c r="G216" s="70">
        <f>('NPP DAL IAL 2010'!G216/'NPP DAL IAL 2000'!G216)-1</f>
        <v>8.5437782013779939E-2</v>
      </c>
      <c r="H216" s="70">
        <f>('NPP DAL IAL 2010'!H216/'NPP DAL IAL 2000'!H216)-1</f>
        <v>6.9534516701013072E-2</v>
      </c>
      <c r="I216" s="70">
        <f>('NPP DAL IAL 2010'!I216/'NPP DAL IAL 2000'!I216)-1</f>
        <v>8.1797873547832856E-2</v>
      </c>
      <c r="J216" s="70">
        <f>('NPP DAL IAL 2010'!J216/'NPP DAL IAL 2000'!J216)-1</f>
        <v>1.1466069262211498E-2</v>
      </c>
      <c r="K216" s="70">
        <f>('NPP DAL IAL 2010'!K216/'NPP DAL IAL 2000'!K216)-1</f>
        <v>6.678862121564344E-2</v>
      </c>
      <c r="L216" s="70">
        <f>('NPP DAL IAL 2010'!L216/'NPP DAL IAL 2000'!L216)-1</f>
        <v>-2.5673743507028668E-3</v>
      </c>
      <c r="M216" s="70">
        <f>('NPP DAL IAL 2010'!M216/'NPP DAL IAL 2000'!M216)-1</f>
        <v>0.11521744234291331</v>
      </c>
      <c r="N216" s="70">
        <f>('NPP DAL IAL 2010'!N216/'NPP DAL IAL 2000'!N216)-1</f>
        <v>4.2712904472507862E-2</v>
      </c>
      <c r="O216" s="70">
        <f>('NPP DAL IAL 2010'!O216/'NPP DAL IAL 2000'!O216)-1</f>
        <v>4.2867027532669244E-3</v>
      </c>
      <c r="P216" s="70">
        <f>('NPP DAL IAL 2010'!P216/'NPP DAL IAL 2000'!P216)-1</f>
        <v>-6.1005804795345342E-2</v>
      </c>
    </row>
    <row r="217" spans="1:16" x14ac:dyDescent="0.35">
      <c r="A217" s="61" t="s">
        <v>452</v>
      </c>
      <c r="B217" s="5" t="s">
        <v>453</v>
      </c>
      <c r="C217" s="11" t="s">
        <v>437</v>
      </c>
      <c r="D217" s="11" t="s">
        <v>437</v>
      </c>
      <c r="E217" s="5" t="s">
        <v>437</v>
      </c>
      <c r="F217" s="5" t="s">
        <v>437</v>
      </c>
      <c r="G217" s="70">
        <f>('NPP DAL IAL 2010'!G217/'NPP DAL IAL 2000'!G217)-1</f>
        <v>1.015084066671168E-4</v>
      </c>
      <c r="H217" s="70">
        <f>('NPP DAL IAL 2010'!H217/'NPP DAL IAL 2000'!H217)-1</f>
        <v>5.6800717974470061E-3</v>
      </c>
      <c r="I217" s="70">
        <f>('NPP DAL IAL 2010'!I217/'NPP DAL IAL 2000'!I217)-1</f>
        <v>-1.5795545636653197E-2</v>
      </c>
      <c r="J217" s="70">
        <f>('NPP DAL IAL 2010'!J217/'NPP DAL IAL 2000'!J217)-1</f>
        <v>-2.1354323344318416E-2</v>
      </c>
      <c r="K217" s="70">
        <f>('NPP DAL IAL 2010'!K217/'NPP DAL IAL 2000'!K217)-1</f>
        <v>2.4331183740814666E-2</v>
      </c>
      <c r="L217" s="70">
        <f>('NPP DAL IAL 2010'!L217/'NPP DAL IAL 2000'!L217)-1</f>
        <v>1.8545770634624148E-2</v>
      </c>
      <c r="M217" s="70">
        <f>('NPP DAL IAL 2010'!M217/'NPP DAL IAL 2000'!M217)-1</f>
        <v>-3.3743495874883567E-2</v>
      </c>
      <c r="N217" s="70">
        <f>('NPP DAL IAL 2010'!N217/'NPP DAL IAL 2000'!N217)-1</f>
        <v>-3.9200903724649683E-2</v>
      </c>
      <c r="O217" s="70">
        <f>('NPP DAL IAL 2010'!O217/'NPP DAL IAL 2000'!O217)-1</f>
        <v>2.0991690779025296E-2</v>
      </c>
      <c r="P217" s="70">
        <f>('NPP DAL IAL 2010'!P217/'NPP DAL IAL 2000'!P217)-1</f>
        <v>1.522513909837353E-2</v>
      </c>
    </row>
    <row r="218" spans="1:16" x14ac:dyDescent="0.35">
      <c r="A218" s="61" t="s">
        <v>454</v>
      </c>
      <c r="B218" s="5" t="s">
        <v>455</v>
      </c>
      <c r="C218" s="11" t="s">
        <v>437</v>
      </c>
      <c r="D218" s="11" t="s">
        <v>437</v>
      </c>
      <c r="E218" s="5" t="s">
        <v>437</v>
      </c>
      <c r="F218" s="5" t="s">
        <v>437</v>
      </c>
      <c r="G218" s="70">
        <f>('NPP DAL IAL 2010'!G218/'NPP DAL IAL 2000'!G218)-1</f>
        <v>0.14558385531429185</v>
      </c>
      <c r="H218" s="70">
        <f>('NPP DAL IAL 2010'!H218/'NPP DAL IAL 2000'!H218)-1</f>
        <v>0.14116164588897528</v>
      </c>
      <c r="I218" s="70">
        <f>('NPP DAL IAL 2010'!I218/'NPP DAL IAL 2000'!I218)-1</f>
        <v>0.1784347236813808</v>
      </c>
      <c r="J218" s="70">
        <f>('NPP DAL IAL 2010'!J218/'NPP DAL IAL 2000'!J218)-1</f>
        <v>3.2662399693050848E-2</v>
      </c>
      <c r="K218" s="70">
        <f>('NPP DAL IAL 2010'!K218/'NPP DAL IAL 2000'!K218)-1</f>
        <v>0.16399638757623958</v>
      </c>
      <c r="L218" s="70">
        <f>('NPP DAL IAL 2010'!L218/'NPP DAL IAL 2000'!L218)-1</f>
        <v>2.001008513520075E-2</v>
      </c>
      <c r="M218" s="70">
        <f>('NPP DAL IAL 2010'!M218/'NPP DAL IAL 2000'!M218)-1</f>
        <v>0.13978829841643581</v>
      </c>
      <c r="N218" s="70">
        <f>('NPP DAL IAL 2010'!N218/'NPP DAL IAL 2000'!N218)-1</f>
        <v>-1.2034644500077407E-3</v>
      </c>
      <c r="O218" s="70">
        <f>('NPP DAL IAL 2010'!O218/'NPP DAL IAL 2000'!O218)-1</f>
        <v>0.12102772622458713</v>
      </c>
      <c r="P218" s="70">
        <f>('NPP DAL IAL 2010'!P218/'NPP DAL IAL 2000'!P218)-1</f>
        <v>-1.7643354678910317E-2</v>
      </c>
    </row>
    <row r="219" spans="1:16" x14ac:dyDescent="0.35">
      <c r="A219" s="61" t="s">
        <v>456</v>
      </c>
      <c r="B219" s="5" t="s">
        <v>457</v>
      </c>
      <c r="C219" s="11" t="s">
        <v>437</v>
      </c>
      <c r="D219" s="11" t="s">
        <v>437</v>
      </c>
      <c r="E219" s="5" t="s">
        <v>437</v>
      </c>
      <c r="F219" s="5" t="s">
        <v>437</v>
      </c>
      <c r="G219" s="70">
        <f>('NPP DAL IAL 2010'!G219/'NPP DAL IAL 2000'!G219)-1</f>
        <v>0.21730216598317509</v>
      </c>
      <c r="H219" s="70">
        <f>('NPP DAL IAL 2010'!H219/'NPP DAL IAL 2000'!H219)-1</f>
        <v>0.22680562805529236</v>
      </c>
      <c r="I219" s="70">
        <f>('NPP DAL IAL 2010'!I219/'NPP DAL IAL 2000'!I219)-1</f>
        <v>0.14328226674195887</v>
      </c>
      <c r="J219" s="70">
        <f>('NPP DAL IAL 2010'!J219/'NPP DAL IAL 2000'!J219)-1</f>
        <v>-6.808198414098654E-2</v>
      </c>
      <c r="K219" s="70">
        <f>('NPP DAL IAL 2010'!K219/'NPP DAL IAL 2000'!K219)-1</f>
        <v>5.942090081525464E-2</v>
      </c>
      <c r="L219" s="70">
        <f>('NPP DAL IAL 2010'!L219/'NPP DAL IAL 2000'!L219)-1</f>
        <v>-0.13643948430964781</v>
      </c>
      <c r="M219" s="70">
        <f>('NPP DAL IAL 2010'!M219/'NPP DAL IAL 2000'!M219)-1</f>
        <v>0.23007908058358773</v>
      </c>
      <c r="N219" s="70">
        <f>('NPP DAL IAL 2010'!N219/'NPP DAL IAL 2000'!N219)-1</f>
        <v>2.6682731587108766E-3</v>
      </c>
      <c r="O219" s="70">
        <f>('NPP DAL IAL 2010'!O219/'NPP DAL IAL 2000'!O219)-1</f>
        <v>0.49163500710524244</v>
      </c>
      <c r="P219" s="70">
        <f>('NPP DAL IAL 2010'!P219/'NPP DAL IAL 2000'!P219)-1</f>
        <v>0.21586906107510462</v>
      </c>
    </row>
    <row r="220" spans="1:16" x14ac:dyDescent="0.35">
      <c r="A220" s="61" t="s">
        <v>64</v>
      </c>
      <c r="B220" s="5" t="s">
        <v>458</v>
      </c>
      <c r="C220" s="11"/>
      <c r="D220" s="11"/>
      <c r="E220" s="5"/>
      <c r="F220" s="5"/>
      <c r="G220" s="70">
        <f>('NPP DAL IAL 2010'!G220/'NPP DAL IAL 2000'!G220)-1</f>
        <v>8.8553658675220692E-2</v>
      </c>
      <c r="H220" s="70">
        <f>('NPP DAL IAL 2010'!H220/'NPP DAL IAL 2000'!H220)-1</f>
        <v>7.5524873521748193E-2</v>
      </c>
      <c r="I220" s="70">
        <f>('NPP DAL IAL 2010'!I220/'NPP DAL IAL 2000'!I220)-1</f>
        <v>7.4564661723691028E-2</v>
      </c>
      <c r="J220" s="70">
        <f>('NPP DAL IAL 2010'!J220/'NPP DAL IAL 2000'!J220)-1</f>
        <v>-8.9278437133022415E-4</v>
      </c>
      <c r="K220" s="70">
        <f>('NPP DAL IAL 2010'!K220/'NPP DAL IAL 2000'!K220)-1</f>
        <v>6.2486546057871406E-2</v>
      </c>
      <c r="L220" s="70">
        <f>('NPP DAL IAL 2010'!L220/'NPP DAL IAL 2000'!L220)-1</f>
        <v>-1.2122757720315458E-2</v>
      </c>
      <c r="M220" s="70">
        <f>('NPP DAL IAL 2010'!M220/'NPP DAL IAL 2000'!M220)-1</f>
        <v>4.5690836781639765E-2</v>
      </c>
      <c r="N220" s="70">
        <f>('NPP DAL IAL 2010'!N220/'NPP DAL IAL 2000'!N220)-1</f>
        <v>-2.7739048602770766E-2</v>
      </c>
      <c r="O220" s="70">
        <f>('NPP DAL IAL 2010'!O220/'NPP DAL IAL 2000'!O220)-1</f>
        <v>4.8893883327964627E-2</v>
      </c>
      <c r="P220" s="70">
        <f>('NPP DAL IAL 2010'!P220/'NPP DAL IAL 2000'!P220)-1</f>
        <v>-2.4760924502454262E-2</v>
      </c>
    </row>
    <row r="221" spans="1:16" x14ac:dyDescent="0.35">
      <c r="A221" s="61" t="s">
        <v>459</v>
      </c>
      <c r="B221" s="5" t="s">
        <v>460</v>
      </c>
      <c r="C221" s="11" t="s">
        <v>437</v>
      </c>
      <c r="D221" s="11" t="s">
        <v>437</v>
      </c>
      <c r="E221" s="5" t="s">
        <v>437</v>
      </c>
      <c r="F221" s="5" t="s">
        <v>437</v>
      </c>
      <c r="G221" s="70">
        <f>('NPP DAL IAL 2010'!G221/'NPP DAL IAL 2000'!G221)-1</f>
        <v>0.17994794352762389</v>
      </c>
      <c r="H221" s="70">
        <f>('NPP DAL IAL 2010'!H221/'NPP DAL IAL 2000'!H221)-1</f>
        <v>0.17760898962964311</v>
      </c>
      <c r="I221" s="70">
        <f>('NPP DAL IAL 2010'!I221/'NPP DAL IAL 2000'!I221)-1</f>
        <v>0.17829904199785696</v>
      </c>
      <c r="J221" s="70">
        <f>('NPP DAL IAL 2010'!J221/'NPP DAL IAL 2000'!J221)-1</f>
        <v>5.8597749702182789E-4</v>
      </c>
      <c r="K221" s="70">
        <f>('NPP DAL IAL 2010'!K221/'NPP DAL IAL 2000'!K221)-1</f>
        <v>0.18929629268225678</v>
      </c>
      <c r="L221" s="70">
        <f>('NPP DAL IAL 2010'!L221/'NPP DAL IAL 2000'!L221)-1</f>
        <v>9.9246041390097517E-3</v>
      </c>
      <c r="M221" s="70">
        <f>('NPP DAL IAL 2010'!M221/'NPP DAL IAL 2000'!M221)-1</f>
        <v>0.14443369763544944</v>
      </c>
      <c r="N221" s="70">
        <f>('NPP DAL IAL 2010'!N221/'NPP DAL IAL 2000'!N221)-1</f>
        <v>-2.8171738061058216E-2</v>
      </c>
      <c r="O221" s="70">
        <f>('NPP DAL IAL 2010'!O221/'NPP DAL IAL 2000'!O221)-1</f>
        <v>0.17268046927013758</v>
      </c>
      <c r="P221" s="70">
        <f>('NPP DAL IAL 2010'!P221/'NPP DAL IAL 2000'!P221)-1</f>
        <v>-4.1851925409090995E-3</v>
      </c>
    </row>
    <row r="222" spans="1:16" x14ac:dyDescent="0.35">
      <c r="A222" s="61" t="s">
        <v>461</v>
      </c>
      <c r="B222" s="5" t="s">
        <v>462</v>
      </c>
      <c r="C222" s="11" t="s">
        <v>437</v>
      </c>
      <c r="D222" s="11" t="s">
        <v>437</v>
      </c>
      <c r="E222" s="5" t="s">
        <v>437</v>
      </c>
      <c r="F222" s="5" t="s">
        <v>437</v>
      </c>
      <c r="G222" s="70">
        <f>('NPP DAL IAL 2010'!G222/'NPP DAL IAL 2000'!G222)-1</f>
        <v>0.27503336678039703</v>
      </c>
      <c r="H222" s="70">
        <f>('NPP DAL IAL 2010'!H222/'NPP DAL IAL 2000'!H222)-1</f>
        <v>0.28275499558362682</v>
      </c>
      <c r="I222" s="70">
        <f>('NPP DAL IAL 2010'!I222/'NPP DAL IAL 2000'!I222)-1</f>
        <v>0.37792804486733766</v>
      </c>
      <c r="J222" s="70">
        <f>('NPP DAL IAL 2010'!J222/'NPP DAL IAL 2000'!J222)-1</f>
        <v>7.4194253471146165E-2</v>
      </c>
      <c r="K222" s="70">
        <f>('NPP DAL IAL 2010'!K222/'NPP DAL IAL 2000'!K222)-1</f>
        <v>0.39263354661177541</v>
      </c>
      <c r="L222" s="70">
        <f>('NPP DAL IAL 2010'!L222/'NPP DAL IAL 2000'!L222)-1</f>
        <v>8.5658252282351244E-2</v>
      </c>
      <c r="M222" s="70">
        <f>('NPP DAL IAL 2010'!M222/'NPP DAL IAL 2000'!M222)-1</f>
        <v>0.34470070529335106</v>
      </c>
      <c r="N222" s="70">
        <f>('NPP DAL IAL 2010'!N222/'NPP DAL IAL 2000'!N222)-1</f>
        <v>4.8291146729497081E-2</v>
      </c>
      <c r="O222" s="70">
        <f>('NPP DAL IAL 2010'!O222/'NPP DAL IAL 2000'!O222)-1</f>
        <v>0.14556118888834635</v>
      </c>
      <c r="P222" s="70">
        <f>('NPP DAL IAL 2010'!P222/'NPP DAL IAL 2000'!P222)-1</f>
        <v>-0.10695246338359432</v>
      </c>
    </row>
    <row r="223" spans="1:16" x14ac:dyDescent="0.35">
      <c r="A223" s="61" t="s">
        <v>463</v>
      </c>
      <c r="B223" s="5" t="s">
        <v>464</v>
      </c>
      <c r="C223" s="11" t="s">
        <v>437</v>
      </c>
      <c r="D223" s="11" t="s">
        <v>437</v>
      </c>
      <c r="E223" s="5" t="s">
        <v>437</v>
      </c>
      <c r="F223" s="5" t="s">
        <v>437</v>
      </c>
      <c r="G223" s="70">
        <f>('NPP DAL IAL 2010'!G223/'NPP DAL IAL 2000'!G223)-1</f>
        <v>9.1042539007340828E-2</v>
      </c>
      <c r="H223" s="70">
        <f>('NPP DAL IAL 2010'!H223/'NPP DAL IAL 2000'!H223)-1</f>
        <v>7.1989808660423371E-2</v>
      </c>
      <c r="I223" s="70">
        <f>('NPP DAL IAL 2010'!I223/'NPP DAL IAL 2000'!I223)-1</f>
        <v>8.4024006929662276E-2</v>
      </c>
      <c r="J223" s="70">
        <f>('NPP DAL IAL 2010'!J223/'NPP DAL IAL 2000'!J223)-1</f>
        <v>1.1226037945525791E-2</v>
      </c>
      <c r="K223" s="70">
        <f>('NPP DAL IAL 2010'!K223/'NPP DAL IAL 2000'!K223)-1</f>
        <v>6.7587195791736887E-2</v>
      </c>
      <c r="L223" s="70">
        <f>('NPP DAL IAL 2010'!L223/'NPP DAL IAL 2000'!L223)-1</f>
        <v>-4.1069540336284849E-3</v>
      </c>
      <c r="M223" s="70">
        <f>('NPP DAL IAL 2010'!M223/'NPP DAL IAL 2000'!M223)-1</f>
        <v>0.11940165395768743</v>
      </c>
      <c r="N223" s="70">
        <f>('NPP DAL IAL 2010'!N223/'NPP DAL IAL 2000'!N223)-1</f>
        <v>4.4227888095793144E-2</v>
      </c>
      <c r="O223" s="70">
        <f>('NPP DAL IAL 2010'!O223/'NPP DAL IAL 2000'!O223)-1</f>
        <v>4.1935581551093559E-3</v>
      </c>
      <c r="P223" s="70">
        <f>('NPP DAL IAL 2010'!P223/'NPP DAL IAL 2000'!P223)-1</f>
        <v>-6.3243372238802831E-2</v>
      </c>
    </row>
    <row r="224" spans="1:16" x14ac:dyDescent="0.35">
      <c r="A224" s="61" t="s">
        <v>465</v>
      </c>
      <c r="B224" s="5" t="s">
        <v>466</v>
      </c>
      <c r="C224" s="11" t="s">
        <v>437</v>
      </c>
      <c r="D224" s="11" t="s">
        <v>437</v>
      </c>
      <c r="E224" s="5" t="s">
        <v>437</v>
      </c>
      <c r="F224" s="5" t="s">
        <v>437</v>
      </c>
      <c r="G224" s="70">
        <f>('NPP DAL IAL 2010'!G224/'NPP DAL IAL 2000'!G224)-1</f>
        <v>3.0844789847378484E-2</v>
      </c>
      <c r="H224" s="70">
        <f>('NPP DAL IAL 2010'!H224/'NPP DAL IAL 2000'!H224)-1</f>
        <v>3.9590142908879189E-2</v>
      </c>
      <c r="I224" s="70">
        <f>('NPP DAL IAL 2010'!I224/'NPP DAL IAL 2000'!I224)-1</f>
        <v>9.8183898173465067E-3</v>
      </c>
      <c r="J224" s="70">
        <f>('NPP DAL IAL 2010'!J224/'NPP DAL IAL 2000'!J224)-1</f>
        <v>-2.8637971699335685E-2</v>
      </c>
      <c r="K224" s="70">
        <f>('NPP DAL IAL 2010'!K224/'NPP DAL IAL 2000'!K224)-1</f>
        <v>4.4297153551920099E-2</v>
      </c>
      <c r="L224" s="70">
        <f>('NPP DAL IAL 2010'!L224/'NPP DAL IAL 2000'!L224)-1</f>
        <v>4.5277561307672798E-3</v>
      </c>
      <c r="M224" s="70">
        <f>('NPP DAL IAL 2010'!M224/'NPP DAL IAL 2000'!M224)-1</f>
        <v>-5.6222785408607256E-3</v>
      </c>
      <c r="N224" s="70">
        <f>('NPP DAL IAL 2010'!N224/'NPP DAL IAL 2000'!N224)-1</f>
        <v>-4.3490621528240903E-2</v>
      </c>
      <c r="O224" s="70">
        <f>('NPP DAL IAL 2010'!O224/'NPP DAL IAL 2000'!O224)-1</f>
        <v>6.3964463033789887E-2</v>
      </c>
      <c r="P224" s="70">
        <f>('NPP DAL IAL 2010'!P224/'NPP DAL IAL 2000'!P224)-1</f>
        <v>2.3446086220776152E-2</v>
      </c>
    </row>
    <row r="225" spans="1:16" x14ac:dyDescent="0.35">
      <c r="A225" s="61" t="s">
        <v>467</v>
      </c>
      <c r="B225" s="5" t="s">
        <v>468</v>
      </c>
      <c r="C225" s="11" t="s">
        <v>437</v>
      </c>
      <c r="D225" s="11" t="s">
        <v>437</v>
      </c>
      <c r="E225" s="5" t="s">
        <v>437</v>
      </c>
      <c r="F225" s="5" t="s">
        <v>437</v>
      </c>
      <c r="G225" s="70">
        <f>('NPP DAL IAL 2010'!G225/'NPP DAL IAL 2000'!G225)-1</f>
        <v>0.14772026572194408</v>
      </c>
      <c r="H225" s="70">
        <f>('NPP DAL IAL 2010'!H225/'NPP DAL IAL 2000'!H225)-1</f>
        <v>0.14312441259920261</v>
      </c>
      <c r="I225" s="70">
        <f>('NPP DAL IAL 2010'!I225/'NPP DAL IAL 2000'!I225)-1</f>
        <v>0.18350699315754215</v>
      </c>
      <c r="J225" s="70">
        <f>('NPP DAL IAL 2010'!J225/'NPP DAL IAL 2000'!J225)-1</f>
        <v>3.5326496497891213E-2</v>
      </c>
      <c r="K225" s="70">
        <f>('NPP DAL IAL 2010'!K225/'NPP DAL IAL 2000'!K225)-1</f>
        <v>0.17106982030561069</v>
      </c>
      <c r="L225" s="70">
        <f>('NPP DAL IAL 2010'!L225/'NPP DAL IAL 2000'!L225)-1</f>
        <v>2.4446514656148999E-2</v>
      </c>
      <c r="M225" s="70">
        <f>('NPP DAL IAL 2010'!M225/'NPP DAL IAL 2000'!M225)-1</f>
        <v>0.14073541649897825</v>
      </c>
      <c r="N225" s="70">
        <f>('NPP DAL IAL 2010'!N225/'NPP DAL IAL 2000'!N225)-1</f>
        <v>-2.0898828455533369E-3</v>
      </c>
      <c r="O225" s="70">
        <f>('NPP DAL IAL 2010'!O225/'NPP DAL IAL 2000'!O225)-1</f>
        <v>0.12559997134101275</v>
      </c>
      <c r="P225" s="70">
        <f>('NPP DAL IAL 2010'!P225/'NPP DAL IAL 2000'!P225)-1</f>
        <v>-1.5330300941035158E-2</v>
      </c>
    </row>
    <row r="226" spans="1:16" x14ac:dyDescent="0.35">
      <c r="A226" s="61" t="s">
        <v>469</v>
      </c>
      <c r="B226" s="5" t="s">
        <v>470</v>
      </c>
      <c r="C226" s="11" t="s">
        <v>437</v>
      </c>
      <c r="D226" s="11" t="s">
        <v>437</v>
      </c>
      <c r="E226" s="5" t="s">
        <v>437</v>
      </c>
      <c r="F226" s="5" t="s">
        <v>437</v>
      </c>
      <c r="G226" s="70">
        <f>('NPP DAL IAL 2010'!G226/'NPP DAL IAL 2000'!G226)-1</f>
        <v>0.20633993233793868</v>
      </c>
      <c r="H226" s="70">
        <f>('NPP DAL IAL 2010'!H226/'NPP DAL IAL 2000'!H226)-1</f>
        <v>0.21275688827549155</v>
      </c>
      <c r="I226" s="70">
        <f>('NPP DAL IAL 2010'!I226/'NPP DAL IAL 2000'!I226)-1</f>
        <v>0.14311467878539763</v>
      </c>
      <c r="J226" s="70">
        <f>('NPP DAL IAL 2010'!J226/'NPP DAL IAL 2000'!J226)-1</f>
        <v>-5.7424707427655486E-2</v>
      </c>
      <c r="K226" s="70">
        <f>('NPP DAL IAL 2010'!K226/'NPP DAL IAL 2000'!K226)-1</f>
        <v>5.8675260822490305E-2</v>
      </c>
      <c r="L226" s="70">
        <f>('NPP DAL IAL 2010'!L226/'NPP DAL IAL 2000'!L226)-1</f>
        <v>-0.12705071308405547</v>
      </c>
      <c r="M226" s="70">
        <f>('NPP DAL IAL 2010'!M226/'NPP DAL IAL 2000'!M226)-1</f>
        <v>0.22978394162224536</v>
      </c>
      <c r="N226" s="70">
        <f>('NPP DAL IAL 2010'!N226/'NPP DAL IAL 2000'!N226)-1</f>
        <v>1.4039955997253273E-2</v>
      </c>
      <c r="O226" s="70">
        <f>('NPP DAL IAL 2010'!O226/'NPP DAL IAL 2000'!O226)-1</f>
        <v>0.49137862172771807</v>
      </c>
      <c r="P226" s="70">
        <f>('NPP DAL IAL 2010'!P226/'NPP DAL IAL 2000'!P226)-1</f>
        <v>0.22974244561778523</v>
      </c>
    </row>
    <row r="227" spans="1:16" x14ac:dyDescent="0.35">
      <c r="A227" s="61" t="s">
        <v>471</v>
      </c>
      <c r="B227" s="5" t="s">
        <v>437</v>
      </c>
      <c r="C227" s="11" t="s">
        <v>437</v>
      </c>
      <c r="D227" s="11" t="s">
        <v>437</v>
      </c>
      <c r="E227" s="5" t="s">
        <v>437</v>
      </c>
      <c r="F227" s="5" t="s">
        <v>437</v>
      </c>
      <c r="G227" s="70">
        <f>('NPP DAL IAL 2010'!G227/'NPP DAL IAL 2000'!G227)-1</f>
        <v>0.17994794352762389</v>
      </c>
      <c r="H227" s="70">
        <f>('NPP DAL IAL 2010'!H227/'NPP DAL IAL 2000'!H227)-1</f>
        <v>0.17760898962964311</v>
      </c>
      <c r="I227" s="70">
        <f>('NPP DAL IAL 2010'!I227/'NPP DAL IAL 2000'!I227)-1</f>
        <v>0.17829904199785696</v>
      </c>
      <c r="J227" s="70">
        <f>('NPP DAL IAL 2010'!J227/'NPP DAL IAL 2000'!J227)-1</f>
        <v>5.8597749702182789E-4</v>
      </c>
      <c r="K227" s="70">
        <f>('NPP DAL IAL 2010'!K227/'NPP DAL IAL 2000'!K227)-1</f>
        <v>0.18929629268225678</v>
      </c>
      <c r="L227" s="70">
        <f>('NPP DAL IAL 2010'!L227/'NPP DAL IAL 2000'!L227)-1</f>
        <v>9.9246041390097517E-3</v>
      </c>
      <c r="M227" s="70">
        <f>('NPP DAL IAL 2010'!M227/'NPP DAL IAL 2000'!M227)-1</f>
        <v>0.14443369763544944</v>
      </c>
      <c r="N227" s="70">
        <f>('NPP DAL IAL 2010'!N227/'NPP DAL IAL 2000'!N227)-1</f>
        <v>-2.8171738061058216E-2</v>
      </c>
      <c r="O227" s="70">
        <f>('NPP DAL IAL 2010'!O227/'NPP DAL IAL 2000'!O227)-1</f>
        <v>0.17268046927013758</v>
      </c>
      <c r="P227" s="70">
        <f>('NPP DAL IAL 2010'!P227/'NPP DAL IAL 2000'!P227)-1</f>
        <v>-4.1851925409090995E-3</v>
      </c>
    </row>
    <row r="228" spans="1:16" x14ac:dyDescent="0.35">
      <c r="A228" s="61" t="s">
        <v>472</v>
      </c>
      <c r="B228" s="5" t="s">
        <v>473</v>
      </c>
      <c r="C228" s="11" t="s">
        <v>437</v>
      </c>
      <c r="D228" s="11" t="s">
        <v>437</v>
      </c>
      <c r="E228" s="5" t="s">
        <v>437</v>
      </c>
      <c r="F228" s="5" t="s">
        <v>437</v>
      </c>
      <c r="G228" s="70">
        <f>('NPP DAL IAL 2010'!G228/'NPP DAL IAL 2000'!G228)-1</f>
        <v>0.27499801173385952</v>
      </c>
      <c r="H228" s="70">
        <f>('NPP DAL IAL 2010'!H228/'NPP DAL IAL 2000'!H228)-1</f>
        <v>0.28272228978579816</v>
      </c>
      <c r="I228" s="70">
        <f>('NPP DAL IAL 2010'!I228/'NPP DAL IAL 2000'!I228)-1</f>
        <v>0.37794006841829764</v>
      </c>
      <c r="J228" s="70">
        <f>('NPP DAL IAL 2010'!J228/'NPP DAL IAL 2000'!J228)-1</f>
        <v>7.4231015856440541E-2</v>
      </c>
      <c r="K228" s="70">
        <f>('NPP DAL IAL 2010'!K228/'NPP DAL IAL 2000'!K228)-1</f>
        <v>0.39264696346530759</v>
      </c>
      <c r="L228" s="70">
        <f>('NPP DAL IAL 2010'!L228/'NPP DAL IAL 2000'!L228)-1</f>
        <v>8.5696393174757635E-2</v>
      </c>
      <c r="M228" s="70">
        <f>('NPP DAL IAL 2010'!M228/'NPP DAL IAL 2000'!M228)-1</f>
        <v>0.34470934023690258</v>
      </c>
      <c r="N228" s="70">
        <f>('NPP DAL IAL 2010'!N228/'NPP DAL IAL 2000'!N228)-1</f>
        <v>4.8324606927549141E-2</v>
      </c>
      <c r="O228" s="70">
        <f>('NPP DAL IAL 2010'!O228/'NPP DAL IAL 2000'!O228)-1</f>
        <v>0.14554292206316544</v>
      </c>
      <c r="P228" s="70">
        <f>('NPP DAL IAL 2010'!P228/'NPP DAL IAL 2000'!P228)-1</f>
        <v>-0.10694393386236434</v>
      </c>
    </row>
    <row r="229" spans="1:16" x14ac:dyDescent="0.35">
      <c r="A229" s="61" t="s">
        <v>474</v>
      </c>
      <c r="B229" s="5" t="s">
        <v>437</v>
      </c>
      <c r="C229" s="11" t="s">
        <v>437</v>
      </c>
      <c r="D229" s="11" t="s">
        <v>437</v>
      </c>
      <c r="E229" s="5" t="s">
        <v>437</v>
      </c>
      <c r="F229" s="5" t="s">
        <v>437</v>
      </c>
      <c r="G229" s="70">
        <f>('NPP DAL IAL 2010'!G229/'NPP DAL IAL 2000'!G229)-1</f>
        <v>0.14993198599624602</v>
      </c>
      <c r="H229" s="70">
        <f>('NPP DAL IAL 2010'!H229/'NPP DAL IAL 2000'!H229)-1</f>
        <v>0.14613938826600315</v>
      </c>
      <c r="I229" s="70">
        <f>('NPP DAL IAL 2010'!I229/'NPP DAL IAL 2000'!I229)-1</f>
        <v>0.13315568234113018</v>
      </c>
      <c r="J229" s="70">
        <f>('NPP DAL IAL 2010'!J229/'NPP DAL IAL 2000'!J229)-1</f>
        <v>-1.1328208469055689E-2</v>
      </c>
      <c r="K229" s="70">
        <f>('NPP DAL IAL 2010'!K229/'NPP DAL IAL 2000'!K229)-1</f>
        <v>0.13805072951086328</v>
      </c>
      <c r="L229" s="70">
        <f>('NPP DAL IAL 2010'!L229/'NPP DAL IAL 2000'!L229)-1</f>
        <v>-7.0573080708598024E-3</v>
      </c>
      <c r="M229" s="70">
        <f>('NPP DAL IAL 2010'!M229/'NPP DAL IAL 2000'!M229)-1</f>
        <v>0.14821422482361735</v>
      </c>
      <c r="N229" s="70">
        <f>('NPP DAL IAL 2010'!N229/'NPP DAL IAL 2000'!N229)-1</f>
        <v>1.8102829192121472E-3</v>
      </c>
      <c r="O229" s="70">
        <f>('NPP DAL IAL 2010'!O229/'NPP DAL IAL 2000'!O229)-1</f>
        <v>8.9388325973606353E-2</v>
      </c>
      <c r="P229" s="70">
        <f>('NPP DAL IAL 2010'!P229/'NPP DAL IAL 2000'!P229)-1</f>
        <v>-4.9514974246069543E-2</v>
      </c>
    </row>
    <row r="230" spans="1:16" x14ac:dyDescent="0.35">
      <c r="A230" s="61" t="s">
        <v>475</v>
      </c>
      <c r="B230" s="5" t="s">
        <v>437</v>
      </c>
      <c r="C230" s="11" t="s">
        <v>437</v>
      </c>
      <c r="D230" s="11" t="s">
        <v>437</v>
      </c>
      <c r="E230" s="5" t="s">
        <v>437</v>
      </c>
      <c r="F230" s="5" t="s">
        <v>437</v>
      </c>
      <c r="G230" s="70">
        <f>('NPP DAL IAL 2010'!G230/'NPP DAL IAL 2000'!G230)-1</f>
        <v>3.4702272883956109E-2</v>
      </c>
      <c r="H230" s="70">
        <f>('NPP DAL IAL 2010'!H230/'NPP DAL IAL 2000'!H230)-1</f>
        <v>2.621978533804592E-2</v>
      </c>
      <c r="I230" s="70">
        <f>('NPP DAL IAL 2010'!I230/'NPP DAL IAL 2000'!I230)-1</f>
        <v>-2.8020010341306301E-2</v>
      </c>
      <c r="J230" s="70">
        <f>('NPP DAL IAL 2010'!J230/'NPP DAL IAL 2000'!J230)-1</f>
        <v>-5.2853975780134621E-2</v>
      </c>
      <c r="K230" s="70">
        <f>('NPP DAL IAL 2010'!K230/'NPP DAL IAL 2000'!K230)-1</f>
        <v>-1.7722970827457996E-2</v>
      </c>
      <c r="L230" s="70">
        <f>('NPP DAL IAL 2010'!L230/'NPP DAL IAL 2000'!L230)-1</f>
        <v>-4.2820024319672134E-2</v>
      </c>
      <c r="M230" s="70">
        <f>('NPP DAL IAL 2010'!M230/'NPP DAL IAL 2000'!M230)-1</f>
        <v>-2.9887790764751232E-2</v>
      </c>
      <c r="N230" s="70">
        <f>('NPP DAL IAL 2010'!N230/'NPP DAL IAL 2000'!N230)-1</f>
        <v>-5.4674034650691095E-2</v>
      </c>
      <c r="O230" s="70">
        <f>('NPP DAL IAL 2010'!O230/'NPP DAL IAL 2000'!O230)-1</f>
        <v>7.0803333808688862E-4</v>
      </c>
      <c r="P230" s="70">
        <f>('NPP DAL IAL 2010'!P230/'NPP DAL IAL 2000'!P230)-1</f>
        <v>-2.4859929972559702E-2</v>
      </c>
    </row>
    <row r="231" spans="1:16" x14ac:dyDescent="0.35">
      <c r="A231" s="9"/>
      <c r="B231" s="6"/>
      <c r="C231" s="9"/>
      <c r="D231" s="9"/>
      <c r="E231" s="6"/>
      <c r="F231" s="6"/>
      <c r="G231" s="20"/>
      <c r="H231" s="20"/>
    </row>
    <row r="232" spans="1:16" x14ac:dyDescent="0.35">
      <c r="A232" s="43" t="s">
        <v>497</v>
      </c>
      <c r="B232" s="6"/>
      <c r="C232" s="9"/>
      <c r="D232" s="9"/>
      <c r="E232" s="6"/>
      <c r="F232" s="6"/>
      <c r="G232" s="16">
        <f>COUNTIF(G3:G208, "&lt;&gt;"&amp;"*")</f>
        <v>205</v>
      </c>
      <c r="H232" s="16">
        <f t="shared" ref="H232:P232" si="0">COUNTIF(H3:H208, "&lt;&gt;"&amp;"*")</f>
        <v>205</v>
      </c>
      <c r="I232" s="55">
        <f t="shared" si="0"/>
        <v>183</v>
      </c>
      <c r="J232" s="16">
        <f t="shared" si="0"/>
        <v>183</v>
      </c>
      <c r="K232" s="55">
        <f t="shared" si="0"/>
        <v>183</v>
      </c>
      <c r="L232" s="16">
        <f t="shared" si="0"/>
        <v>183</v>
      </c>
      <c r="M232" s="55">
        <f t="shared" si="0"/>
        <v>183</v>
      </c>
      <c r="N232" s="16">
        <f t="shared" si="0"/>
        <v>183</v>
      </c>
      <c r="O232" s="55">
        <f t="shared" si="0"/>
        <v>182</v>
      </c>
      <c r="P232" s="16">
        <f t="shared" si="0"/>
        <v>182</v>
      </c>
    </row>
    <row r="233" spans="1:16" x14ac:dyDescent="0.35">
      <c r="A233" s="9"/>
      <c r="B233" s="6"/>
      <c r="C233" s="9"/>
      <c r="D233" s="9"/>
      <c r="E233" s="6"/>
      <c r="F233" s="6"/>
      <c r="G233" s="20"/>
      <c r="H233" s="20"/>
    </row>
    <row r="234" spans="1:16" x14ac:dyDescent="0.35">
      <c r="A234" s="9" t="s">
        <v>498</v>
      </c>
      <c r="B234" s="6"/>
      <c r="C234" s="9"/>
      <c r="D234" s="9"/>
      <c r="E234" s="6"/>
      <c r="F234" s="6"/>
      <c r="G234" s="20"/>
      <c r="H234" s="20"/>
      <c r="I234" s="66" t="s">
        <v>525</v>
      </c>
      <c r="K234" s="66" t="s">
        <v>527</v>
      </c>
    </row>
    <row r="235" spans="1:16" x14ac:dyDescent="0.35">
      <c r="A235" s="9" t="s">
        <v>499</v>
      </c>
      <c r="B235" s="6"/>
      <c r="C235" s="9"/>
      <c r="D235" s="9"/>
      <c r="E235" s="6"/>
      <c r="F235" s="6"/>
      <c r="G235" s="20"/>
      <c r="H235" s="20"/>
      <c r="I235" s="66" t="s">
        <v>526</v>
      </c>
      <c r="K235" s="66" t="s">
        <v>544</v>
      </c>
    </row>
    <row r="237" spans="1:16" x14ac:dyDescent="0.35">
      <c r="A237" s="76" t="s">
        <v>545</v>
      </c>
      <c r="B237" s="76"/>
      <c r="C237" s="76"/>
      <c r="D237" s="76"/>
      <c r="E237" s="76"/>
      <c r="F237" s="76"/>
      <c r="G237" s="76"/>
      <c r="H237" s="76"/>
      <c r="I237" s="76"/>
    </row>
    <row r="238" spans="1:16" x14ac:dyDescent="0.35">
      <c r="A238" s="76"/>
      <c r="B238" s="76"/>
      <c r="C238" s="76"/>
      <c r="D238" s="76"/>
      <c r="E238" s="76"/>
      <c r="F238" s="76"/>
      <c r="G238" s="76"/>
      <c r="H238" s="76"/>
      <c r="I238" s="76"/>
    </row>
    <row r="239" spans="1:16" x14ac:dyDescent="0.35">
      <c r="A239" s="76"/>
      <c r="B239" s="76"/>
      <c r="C239" s="76"/>
      <c r="D239" s="76"/>
      <c r="E239" s="76"/>
      <c r="F239" s="76"/>
      <c r="G239" s="76"/>
      <c r="H239" s="76"/>
      <c r="I239" s="76"/>
    </row>
    <row r="240" spans="1:16" x14ac:dyDescent="0.35">
      <c r="A240" s="76"/>
      <c r="B240" s="76"/>
      <c r="C240" s="76"/>
      <c r="D240" s="76"/>
      <c r="E240" s="76"/>
      <c r="F240" s="76"/>
      <c r="G240" s="76"/>
      <c r="H240" s="76"/>
      <c r="I240" s="76"/>
    </row>
    <row r="241" spans="1:9" x14ac:dyDescent="0.35">
      <c r="A241" s="9"/>
      <c r="B241" s="6"/>
      <c r="C241" s="9"/>
      <c r="D241" s="9"/>
      <c r="E241" s="6"/>
      <c r="F241" s="6"/>
      <c r="G241" s="16"/>
      <c r="H241" s="16"/>
      <c r="I241" s="20"/>
    </row>
  </sheetData>
  <mergeCells count="2">
    <mergeCell ref="A1:F1"/>
    <mergeCell ref="A237:I240"/>
  </mergeCells>
  <hyperlinks>
    <hyperlink ref="A237" r:id="rId1" display="http://www.edwardbbarbier.com/Projects/ELD/Economics_of_Land_Degradation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LFAL LFAA Pop 2000</vt:lpstr>
      <vt:lpstr>LFAL LFAA Pop 2010</vt:lpstr>
      <vt:lpstr>LFAL LFAA Pop 00-10 change</vt:lpstr>
      <vt:lpstr>NPP DAL IAL 2000</vt:lpstr>
      <vt:lpstr>NPP DAL IAL 2010</vt:lpstr>
      <vt:lpstr>NPP DAL IAL 00-10 change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Barbier</dc:creator>
  <cp:lastModifiedBy>Ed Barbier</cp:lastModifiedBy>
  <dcterms:created xsi:type="dcterms:W3CDTF">2014-05-07T22:05:16Z</dcterms:created>
  <dcterms:modified xsi:type="dcterms:W3CDTF">2014-07-14T22:51:48Z</dcterms:modified>
</cp:coreProperties>
</file>